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4" i="1" l="1"/>
  <c r="L195" i="1" s="1"/>
  <c r="J184" i="1"/>
  <c r="I184" i="1"/>
  <c r="I195" i="1" s="1"/>
  <c r="H184" i="1"/>
  <c r="G184" i="1"/>
  <c r="G195" i="1" s="1"/>
  <c r="F184" i="1"/>
  <c r="L165" i="1"/>
  <c r="L176" i="1" s="1"/>
  <c r="J165" i="1"/>
  <c r="I165" i="1"/>
  <c r="I176" i="1" s="1"/>
  <c r="H165" i="1"/>
  <c r="G165" i="1"/>
  <c r="G176" i="1" s="1"/>
  <c r="F165" i="1"/>
  <c r="L146" i="1"/>
  <c r="J146" i="1"/>
  <c r="I146" i="1"/>
  <c r="H146" i="1"/>
  <c r="G146" i="1"/>
  <c r="F146" i="1"/>
  <c r="L127" i="1"/>
  <c r="J127" i="1"/>
  <c r="H127" i="1"/>
  <c r="G127" i="1"/>
  <c r="F127" i="1"/>
  <c r="F138" i="1" s="1"/>
  <c r="L108" i="1"/>
  <c r="J108" i="1"/>
  <c r="J119" i="1" s="1"/>
  <c r="H108" i="1"/>
  <c r="G108" i="1"/>
  <c r="F108" i="1"/>
  <c r="L89" i="1"/>
  <c r="L100" i="1" s="1"/>
  <c r="J89" i="1"/>
  <c r="H89" i="1"/>
  <c r="G89" i="1"/>
  <c r="L70" i="1"/>
  <c r="J70" i="1"/>
  <c r="H70" i="1"/>
  <c r="G70" i="1"/>
  <c r="F70" i="1"/>
  <c r="L51" i="1"/>
  <c r="J51" i="1"/>
  <c r="J62" i="1" s="1"/>
  <c r="H51" i="1"/>
  <c r="G51" i="1"/>
  <c r="F51" i="1"/>
  <c r="L32" i="1"/>
  <c r="J32" i="1"/>
  <c r="H32" i="1"/>
  <c r="G32" i="1"/>
  <c r="F32" i="1"/>
  <c r="L13" i="1"/>
  <c r="J13" i="1"/>
  <c r="I13" i="1"/>
  <c r="H13" i="1"/>
  <c r="G13" i="1"/>
  <c r="F13" i="1"/>
  <c r="B195" i="1"/>
  <c r="A195" i="1"/>
  <c r="L194" i="1"/>
  <c r="J194" i="1"/>
  <c r="J195" i="1" s="1"/>
  <c r="I194" i="1"/>
  <c r="H194" i="1"/>
  <c r="H195" i="1" s="1"/>
  <c r="G194" i="1"/>
  <c r="F194" i="1"/>
  <c r="F195" i="1" s="1"/>
  <c r="B185" i="1"/>
  <c r="A185" i="1"/>
  <c r="B176" i="1"/>
  <c r="A176" i="1"/>
  <c r="L175" i="1"/>
  <c r="J175" i="1"/>
  <c r="J176" i="1" s="1"/>
  <c r="I175" i="1"/>
  <c r="H175" i="1"/>
  <c r="G175" i="1"/>
  <c r="F175" i="1"/>
  <c r="F176" i="1" s="1"/>
  <c r="B166" i="1"/>
  <c r="A166" i="1"/>
  <c r="H176" i="1"/>
  <c r="B157" i="1"/>
  <c r="A157" i="1"/>
  <c r="L156" i="1"/>
  <c r="J156" i="1"/>
  <c r="I156" i="1"/>
  <c r="H156" i="1"/>
  <c r="G156" i="1"/>
  <c r="F156" i="1"/>
  <c r="B147" i="1"/>
  <c r="A147" i="1"/>
  <c r="L157" i="1"/>
  <c r="J157" i="1"/>
  <c r="I157" i="1"/>
  <c r="H157" i="1"/>
  <c r="G157" i="1"/>
  <c r="F157" i="1"/>
  <c r="B138" i="1"/>
  <c r="A138" i="1"/>
  <c r="L137" i="1"/>
  <c r="J137" i="1"/>
  <c r="I137" i="1"/>
  <c r="I138" i="1" s="1"/>
  <c r="H137" i="1"/>
  <c r="G137" i="1"/>
  <c r="G138" i="1" s="1"/>
  <c r="F137" i="1"/>
  <c r="B128" i="1"/>
  <c r="A128" i="1"/>
  <c r="L138" i="1"/>
  <c r="H138" i="1"/>
  <c r="B119" i="1"/>
  <c r="A119" i="1"/>
  <c r="L118" i="1"/>
  <c r="J118" i="1"/>
  <c r="I118" i="1"/>
  <c r="H118" i="1"/>
  <c r="G118" i="1"/>
  <c r="F118" i="1"/>
  <c r="B109" i="1"/>
  <c r="A109" i="1"/>
  <c r="L119" i="1"/>
  <c r="I119" i="1"/>
  <c r="H119" i="1"/>
  <c r="F119" i="1"/>
  <c r="B100" i="1"/>
  <c r="A100" i="1"/>
  <c r="L99" i="1"/>
  <c r="J99" i="1"/>
  <c r="I99" i="1"/>
  <c r="H99" i="1"/>
  <c r="G99" i="1"/>
  <c r="F99" i="1"/>
  <c r="F100" i="1" s="1"/>
  <c r="B90" i="1"/>
  <c r="A90" i="1"/>
  <c r="I100" i="1"/>
  <c r="B81" i="1"/>
  <c r="A81" i="1"/>
  <c r="L80" i="1"/>
  <c r="J80" i="1"/>
  <c r="I80" i="1"/>
  <c r="I81" i="1" s="1"/>
  <c r="H80" i="1"/>
  <c r="G80" i="1"/>
  <c r="G81" i="1" s="1"/>
  <c r="F80" i="1"/>
  <c r="B71" i="1"/>
  <c r="A71" i="1"/>
  <c r="J81" i="1"/>
  <c r="H81" i="1"/>
  <c r="B62" i="1"/>
  <c r="A62" i="1"/>
  <c r="L61" i="1"/>
  <c r="J61" i="1"/>
  <c r="I61" i="1"/>
  <c r="H61" i="1"/>
  <c r="G61" i="1"/>
  <c r="F61" i="1"/>
  <c r="B52" i="1"/>
  <c r="A52" i="1"/>
  <c r="I62" i="1"/>
  <c r="B43" i="1"/>
  <c r="A43" i="1"/>
  <c r="L42" i="1"/>
  <c r="J42" i="1"/>
  <c r="J43" i="1" s="1"/>
  <c r="I42" i="1"/>
  <c r="H42" i="1"/>
  <c r="H43" i="1" s="1"/>
  <c r="G42" i="1"/>
  <c r="F42" i="1"/>
  <c r="B33" i="1"/>
  <c r="A33" i="1"/>
  <c r="I43" i="1"/>
  <c r="G43" i="1"/>
  <c r="B24" i="1"/>
  <c r="A24" i="1"/>
  <c r="L23" i="1"/>
  <c r="J23" i="1"/>
  <c r="I23" i="1"/>
  <c r="H23" i="1"/>
  <c r="G23" i="1"/>
  <c r="F23" i="1"/>
  <c r="B14" i="1"/>
  <c r="A14" i="1"/>
  <c r="L24" i="1"/>
  <c r="G100" i="1" l="1"/>
  <c r="J100" i="1"/>
  <c r="H100" i="1"/>
  <c r="F81" i="1"/>
  <c r="G62" i="1"/>
  <c r="L62" i="1"/>
  <c r="L81" i="1"/>
  <c r="G119" i="1"/>
  <c r="J138" i="1"/>
  <c r="F62" i="1"/>
  <c r="H62" i="1"/>
  <c r="G24" i="1"/>
  <c r="F24" i="1"/>
  <c r="F196" i="1" s="1"/>
  <c r="H24" i="1"/>
  <c r="J24" i="1"/>
  <c r="J196" i="1" s="1"/>
  <c r="I24" i="1"/>
  <c r="L43" i="1"/>
  <c r="L196" i="1" s="1"/>
  <c r="F43" i="1"/>
  <c r="H196" i="1"/>
  <c r="I196" i="1"/>
  <c r="G196" i="1" l="1"/>
</calcChain>
</file>

<file path=xl/sharedStrings.xml><?xml version="1.0" encoding="utf-8"?>
<sst xmlns="http://schemas.openxmlformats.org/spreadsheetml/2006/main" count="242" uniqueCount="76">
  <si>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</si>
  <si>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</si>
  <si>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</si>
  <si>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</si>
  <si>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</si>
  <si>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</si>
  <si>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</si>
  <si>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</si>
  <si>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</si>
  <si>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</si>
  <si>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</si>
  <si>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</si>
  <si>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</si>
  <si>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</si>
  <si>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</si>
  <si>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</si>
  <si>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</si>
  <si>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</si>
  <si>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</si>
  <si>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</si>
  <si>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</si>
  <si>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</si>
  <si>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</si>
  <si>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</si>
  <si>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</si>
  <si>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</si>
  <si>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</si>
  <si>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</si>
  <si>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</si>
  <si>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</si>
  <si>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</si>
  <si>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</si>
  <si>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</si>
  <si>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</si>
  <si>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</si>
  <si>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</si>
  <si>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</si>
  <si>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</si>
  <si>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</si>
  <si>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гуляш из говядины</t>
  </si>
  <si>
    <t>гречка отварная</t>
  </si>
  <si>
    <t>чай с сахаром</t>
  </si>
  <si>
    <t>492/493</t>
  </si>
  <si>
    <t>пшеничный</t>
  </si>
  <si>
    <t>хлеб ржаной</t>
  </si>
  <si>
    <t>суп молочный</t>
  </si>
  <si>
    <t>яйцо вареное</t>
  </si>
  <si>
    <t>кофейный напиток</t>
  </si>
  <si>
    <t>сыр порционно</t>
  </si>
  <si>
    <t>котлета из говядины</t>
  </si>
  <si>
    <t>макароны отварные, соус томатный</t>
  </si>
  <si>
    <t>13\435</t>
  </si>
  <si>
    <t>сок</t>
  </si>
  <si>
    <t>рыба тушеная с овощами</t>
  </si>
  <si>
    <t>картофельное пюре</t>
  </si>
  <si>
    <t>какао с молоком</t>
  </si>
  <si>
    <t>салат из свеклы с чесноком</t>
  </si>
  <si>
    <t>птица отварная</t>
  </si>
  <si>
    <t>капуста тушеная</t>
  </si>
  <si>
    <t>кисель из концентрата</t>
  </si>
  <si>
    <t>хлеб пшеничный</t>
  </si>
  <si>
    <t xml:space="preserve">яблоко </t>
  </si>
  <si>
    <t>плов из мяса говядины</t>
  </si>
  <si>
    <t>напиток из шиповника</t>
  </si>
  <si>
    <t>салат из свежей капусты</t>
  </si>
  <si>
    <t>запеканка творожная с молочным соусом</t>
  </si>
  <si>
    <t>рагу из птицы</t>
  </si>
  <si>
    <t>йогурт</t>
  </si>
  <si>
    <t>салат из моркови</t>
  </si>
  <si>
    <t>Азу</t>
  </si>
  <si>
    <t>салат витаминный</t>
  </si>
  <si>
    <t>биточки из говядины</t>
  </si>
  <si>
    <t>каша ячневая</t>
  </si>
  <si>
    <t>соус томатный</t>
  </si>
  <si>
    <t>Директор школы</t>
  </si>
  <si>
    <t xml:space="preserve">Казбекова Б.А.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</si>
</sst>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3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75" workbookViewId="0">
      <selection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3"/>
      <c r="D1"/>
      <c r="E1"/>
      <c r="F1" s="4" t="s">
        <v>1</v>
      </c>
      <c r="G1" s="2" t="s">
        <v>2</v>
      </c>
      <c r="H1" s="63" t="s">
        <v>74</v>
      </c>
      <c r="I1" s="63"/>
      <c r="J1" s="63"/>
      <c r="K1" s="63"/>
    </row>
    <row r="2" spans="1:12" ht="18" x14ac:dyDescent="0.2">
      <c r="A2" s="5" t="s">
        <v>3</v>
      </c>
      <c r="C2" s="2"/>
      <c r="G2" s="2" t="s">
        <v>4</v>
      </c>
      <c r="H2" s="63" t="s">
        <v>75</v>
      </c>
      <c r="I2" s="63"/>
      <c r="J2" s="63"/>
      <c r="K2" s="63"/>
    </row>
    <row r="3" spans="1:12" ht="17.25" customHeight="1" x14ac:dyDescent="0.2">
      <c r="A3" s="6" t="s">
        <v>5</v>
      </c>
      <c r="C3" s="2"/>
      <c r="D3" s="7"/>
      <c r="E3" s="8" t="s">
        <v>6</v>
      </c>
      <c r="G3" s="2" t="s">
        <v>7</v>
      </c>
      <c r="H3" s="9"/>
      <c r="I3" s="9"/>
      <c r="J3" s="10">
        <v>2025</v>
      </c>
      <c r="K3" s="11"/>
    </row>
    <row r="4" spans="1:12" ht="13.5" thickBot="1" x14ac:dyDescent="0.25">
      <c r="C4" s="2"/>
      <c r="D4" s="6"/>
      <c r="H4" s="12" t="s">
        <v>8</v>
      </c>
      <c r="I4" s="12" t="s">
        <v>9</v>
      </c>
      <c r="J4" s="12" t="s">
        <v>10</v>
      </c>
    </row>
    <row r="5" spans="1:12" ht="34.5" thickBot="1" x14ac:dyDescent="0.25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5" t="s">
        <v>22</v>
      </c>
    </row>
    <row r="6" spans="1:12" ht="15.75" thickBot="1" x14ac:dyDescent="0.3">
      <c r="A6" s="17">
        <v>1</v>
      </c>
      <c r="B6" s="18">
        <v>1</v>
      </c>
      <c r="C6" s="19" t="s">
        <v>23</v>
      </c>
      <c r="D6" s="20" t="s">
        <v>24</v>
      </c>
      <c r="E6" s="54" t="s">
        <v>40</v>
      </c>
      <c r="F6" s="55">
        <v>180</v>
      </c>
      <c r="G6" s="55">
        <v>10.26</v>
      </c>
      <c r="H6" s="55">
        <v>9.41</v>
      </c>
      <c r="I6" s="55">
        <v>44.5</v>
      </c>
      <c r="J6" s="55">
        <v>303.66000000000003</v>
      </c>
      <c r="K6" s="56">
        <v>237</v>
      </c>
      <c r="L6" s="55">
        <v>9.6300000000000008</v>
      </c>
    </row>
    <row r="7" spans="1:12" ht="15" x14ac:dyDescent="0.25">
      <c r="A7" s="21"/>
      <c r="B7" s="22"/>
      <c r="C7" s="23"/>
      <c r="D7" s="24"/>
      <c r="E7" s="51" t="s">
        <v>39</v>
      </c>
      <c r="F7" s="52">
        <v>120</v>
      </c>
      <c r="G7" s="52">
        <v>20.6</v>
      </c>
      <c r="H7" s="52">
        <v>22</v>
      </c>
      <c r="I7" s="52">
        <v>4.2</v>
      </c>
      <c r="J7" s="52">
        <v>297</v>
      </c>
      <c r="K7" s="53">
        <v>367</v>
      </c>
      <c r="L7" s="52">
        <v>52.63</v>
      </c>
    </row>
    <row r="8" spans="1:12" ht="15" x14ac:dyDescent="0.25">
      <c r="A8" s="21"/>
      <c r="B8" s="22"/>
      <c r="C8" s="23"/>
      <c r="D8" s="28" t="s">
        <v>25</v>
      </c>
      <c r="E8" s="54" t="s">
        <v>41</v>
      </c>
      <c r="F8" s="55">
        <v>200</v>
      </c>
      <c r="G8" s="55">
        <v>0.1</v>
      </c>
      <c r="H8" s="55"/>
      <c r="I8" s="55">
        <v>15</v>
      </c>
      <c r="J8" s="55">
        <v>60</v>
      </c>
      <c r="K8" s="56" t="s">
        <v>42</v>
      </c>
      <c r="L8" s="55">
        <v>1.98</v>
      </c>
    </row>
    <row r="9" spans="1:12" ht="15" x14ac:dyDescent="0.25">
      <c r="A9" s="21"/>
      <c r="B9" s="22"/>
      <c r="C9" s="23"/>
      <c r="D9" s="28" t="s">
        <v>26</v>
      </c>
      <c r="E9" s="54" t="s">
        <v>43</v>
      </c>
      <c r="F9" s="55">
        <v>40</v>
      </c>
      <c r="G9" s="55">
        <v>2.8</v>
      </c>
      <c r="H9" s="55">
        <v>0.3</v>
      </c>
      <c r="I9" s="55">
        <v>18.45</v>
      </c>
      <c r="J9" s="55">
        <v>88.12</v>
      </c>
      <c r="K9" s="56">
        <v>108</v>
      </c>
      <c r="L9" s="55">
        <v>1.93</v>
      </c>
    </row>
    <row r="10" spans="1:12" ht="15" x14ac:dyDescent="0.25">
      <c r="A10" s="21"/>
      <c r="B10" s="22"/>
      <c r="C10" s="23"/>
      <c r="D10" s="28" t="s">
        <v>27</v>
      </c>
      <c r="E10" s="54"/>
      <c r="F10" s="55"/>
      <c r="G10" s="55"/>
      <c r="H10" s="55"/>
      <c r="I10" s="55"/>
      <c r="J10" s="55"/>
      <c r="K10" s="56"/>
      <c r="L10" s="55"/>
    </row>
    <row r="11" spans="1:12" ht="15" x14ac:dyDescent="0.25">
      <c r="A11" s="21"/>
      <c r="B11" s="22"/>
      <c r="C11" s="23"/>
      <c r="D11" s="24"/>
      <c r="E11" s="54" t="s">
        <v>44</v>
      </c>
      <c r="F11" s="55">
        <v>20</v>
      </c>
      <c r="G11" s="55">
        <v>1.32</v>
      </c>
      <c r="H11" s="55">
        <v>0.24</v>
      </c>
      <c r="I11" s="55">
        <v>6.68</v>
      </c>
      <c r="J11" s="55">
        <v>34.799999999999997</v>
      </c>
      <c r="K11" s="56">
        <v>109</v>
      </c>
      <c r="L11" s="55">
        <v>1.03</v>
      </c>
    </row>
    <row r="12" spans="1:12" ht="15" x14ac:dyDescent="0.25">
      <c r="A12" s="21"/>
      <c r="B12" s="22"/>
      <c r="C12" s="23"/>
      <c r="D12" s="24"/>
      <c r="E12" s="54"/>
      <c r="F12" s="55"/>
      <c r="G12" s="55"/>
      <c r="H12" s="55"/>
      <c r="I12" s="55"/>
      <c r="J12" s="55"/>
      <c r="K12" s="56"/>
      <c r="L12" s="55"/>
    </row>
    <row r="13" spans="1:12" ht="15" x14ac:dyDescent="0.25">
      <c r="A13" s="29"/>
      <c r="B13" s="30"/>
      <c r="C13" s="31"/>
      <c r="D13" s="32" t="s">
        <v>28</v>
      </c>
      <c r="E13" s="57"/>
      <c r="F13" s="58">
        <f>SUM(F6:F12)</f>
        <v>560</v>
      </c>
      <c r="G13" s="58">
        <f t="shared" ref="G13:J13" si="0">SUM(G6:G12)</f>
        <v>35.08</v>
      </c>
      <c r="H13" s="58">
        <f t="shared" si="0"/>
        <v>31.95</v>
      </c>
      <c r="I13" s="58">
        <f t="shared" si="0"/>
        <v>88.830000000000013</v>
      </c>
      <c r="J13" s="58">
        <f t="shared" si="0"/>
        <v>783.58</v>
      </c>
      <c r="K13" s="59"/>
      <c r="L13" s="58">
        <f t="shared" ref="L13" si="1">SUM(L6:L12)</f>
        <v>67.200000000000017</v>
      </c>
    </row>
    <row r="14" spans="1:12" ht="15.75" thickBot="1" x14ac:dyDescent="0.3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8" t="s">
        <v>31</v>
      </c>
      <c r="E15" s="51"/>
      <c r="F15" s="52"/>
      <c r="G15" s="52"/>
      <c r="H15" s="52"/>
      <c r="I15" s="52"/>
      <c r="J15" s="52"/>
      <c r="K15" s="53"/>
      <c r="L15" s="52"/>
    </row>
    <row r="16" spans="1:12" ht="15" x14ac:dyDescent="0.25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5" x14ac:dyDescent="0.25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26.25" thickBot="1" x14ac:dyDescent="0.3">
      <c r="A24" s="39">
        <f>A6</f>
        <v>1</v>
      </c>
      <c r="B24" s="40">
        <f>B6</f>
        <v>1</v>
      </c>
      <c r="C24" s="41" t="s">
        <v>37</v>
      </c>
      <c r="D24"/>
      <c r="E24" s="42"/>
      <c r="F24" s="43">
        <f>F13+F23</f>
        <v>560</v>
      </c>
      <c r="G24" s="43">
        <f t="shared" ref="G24:J24" si="4">G13+G23</f>
        <v>35.08</v>
      </c>
      <c r="H24" s="43">
        <f t="shared" si="4"/>
        <v>31.95</v>
      </c>
      <c r="I24" s="43">
        <f t="shared" si="4"/>
        <v>88.830000000000013</v>
      </c>
      <c r="J24" s="43">
        <f t="shared" si="4"/>
        <v>783.58</v>
      </c>
      <c r="K24" s="43"/>
      <c r="L24" s="43">
        <f t="shared" ref="L24" si="5">L13+L23</f>
        <v>67.200000000000017</v>
      </c>
    </row>
    <row r="25" spans="1:12" ht="15" x14ac:dyDescent="0.25">
      <c r="A25" s="44">
        <v>1</v>
      </c>
      <c r="B25" s="22">
        <v>2</v>
      </c>
      <c r="C25" s="19" t="s">
        <v>23</v>
      </c>
      <c r="D25" s="20" t="s">
        <v>24</v>
      </c>
      <c r="E25" s="51" t="s">
        <v>45</v>
      </c>
      <c r="F25" s="52">
        <v>250</v>
      </c>
      <c r="G25" s="52">
        <v>7.12</v>
      </c>
      <c r="H25" s="52">
        <v>6.58</v>
      </c>
      <c r="I25" s="52">
        <v>23.12</v>
      </c>
      <c r="J25" s="52">
        <v>182.5</v>
      </c>
      <c r="K25" s="53">
        <v>165</v>
      </c>
      <c r="L25" s="52">
        <v>17.010000000000002</v>
      </c>
    </row>
    <row r="26" spans="1:12" ht="15" x14ac:dyDescent="0.25">
      <c r="A26" s="44"/>
      <c r="B26" s="22"/>
      <c r="C26" s="23"/>
      <c r="D26" s="24"/>
      <c r="E26" s="54" t="s">
        <v>46</v>
      </c>
      <c r="F26" s="55">
        <v>40</v>
      </c>
      <c r="G26" s="55">
        <v>5.0999999999999996</v>
      </c>
      <c r="H26" s="55">
        <v>4.5999999999999996</v>
      </c>
      <c r="I26" s="55">
        <v>0.28000000000000003</v>
      </c>
      <c r="J26" s="55">
        <v>62.8</v>
      </c>
      <c r="K26" s="56">
        <v>18</v>
      </c>
      <c r="L26" s="55">
        <v>13</v>
      </c>
    </row>
    <row r="27" spans="1:12" ht="15" x14ac:dyDescent="0.25">
      <c r="A27" s="44"/>
      <c r="B27" s="22"/>
      <c r="C27" s="23"/>
      <c r="D27" s="28" t="s">
        <v>25</v>
      </c>
      <c r="E27" s="54" t="s">
        <v>47</v>
      </c>
      <c r="F27" s="55">
        <v>200</v>
      </c>
      <c r="G27" s="55">
        <v>4.0999999999999996</v>
      </c>
      <c r="H27" s="55">
        <v>2.73</v>
      </c>
      <c r="I27" s="55">
        <v>18.559999999999999</v>
      </c>
      <c r="J27" s="55">
        <v>108.6</v>
      </c>
      <c r="K27" s="56">
        <v>501</v>
      </c>
      <c r="L27" s="55">
        <v>9.9600000000000009</v>
      </c>
    </row>
    <row r="28" spans="1:12" ht="15" x14ac:dyDescent="0.25">
      <c r="A28" s="44"/>
      <c r="B28" s="22"/>
      <c r="C28" s="23"/>
      <c r="D28" s="28" t="s">
        <v>26</v>
      </c>
      <c r="E28" s="54" t="s">
        <v>43</v>
      </c>
      <c r="F28" s="55">
        <v>37.5</v>
      </c>
      <c r="G28" s="55">
        <v>3.99</v>
      </c>
      <c r="H28" s="55">
        <v>1.69</v>
      </c>
      <c r="I28" s="55">
        <v>16.309999999999999</v>
      </c>
      <c r="J28" s="55">
        <v>102.75</v>
      </c>
      <c r="K28" s="56">
        <v>108</v>
      </c>
      <c r="L28" s="55">
        <v>2.5099999999999998</v>
      </c>
    </row>
    <row r="29" spans="1:12" ht="15" x14ac:dyDescent="0.25">
      <c r="A29" s="44"/>
      <c r="B29" s="22"/>
      <c r="C29" s="23"/>
      <c r="D29" s="28" t="s">
        <v>27</v>
      </c>
      <c r="E29" s="54"/>
      <c r="F29" s="55"/>
      <c r="G29" s="55"/>
      <c r="H29" s="55"/>
      <c r="I29" s="55"/>
      <c r="J29" s="55"/>
      <c r="K29" s="56"/>
      <c r="L29" s="55"/>
    </row>
    <row r="30" spans="1:12" ht="15" x14ac:dyDescent="0.25">
      <c r="A30" s="44"/>
      <c r="B30" s="22"/>
      <c r="C30" s="23"/>
      <c r="D30" s="24"/>
      <c r="E30" s="54" t="s">
        <v>44</v>
      </c>
      <c r="F30" s="55">
        <v>20</v>
      </c>
      <c r="G30" s="55">
        <v>1.7</v>
      </c>
      <c r="H30" s="55">
        <v>0.66</v>
      </c>
      <c r="I30" s="55">
        <v>8.5</v>
      </c>
      <c r="J30" s="55">
        <v>51.8</v>
      </c>
      <c r="K30" s="56">
        <v>109</v>
      </c>
      <c r="L30" s="55">
        <v>1.87</v>
      </c>
    </row>
    <row r="31" spans="1:12" ht="15" x14ac:dyDescent="0.25">
      <c r="A31" s="44"/>
      <c r="B31" s="22"/>
      <c r="C31" s="23"/>
      <c r="D31" s="24"/>
      <c r="E31" s="54" t="s">
        <v>48</v>
      </c>
      <c r="F31" s="55">
        <v>30</v>
      </c>
      <c r="G31" s="55">
        <v>6.9</v>
      </c>
      <c r="H31" s="55">
        <v>8.6999999999999993</v>
      </c>
      <c r="I31" s="55">
        <v>4.0199999999999996</v>
      </c>
      <c r="J31" s="55">
        <v>108</v>
      </c>
      <c r="K31" s="56">
        <v>2</v>
      </c>
      <c r="L31" s="55">
        <v>27.75</v>
      </c>
    </row>
    <row r="32" spans="1:12" ht="15" x14ac:dyDescent="0.25">
      <c r="A32" s="45"/>
      <c r="B32" s="30"/>
      <c r="C32" s="31"/>
      <c r="D32" s="32" t="s">
        <v>28</v>
      </c>
      <c r="E32" s="57"/>
      <c r="F32" s="58">
        <f>SUM(F25:F31)</f>
        <v>577.5</v>
      </c>
      <c r="G32" s="58">
        <f t="shared" ref="G32:H32" si="6">SUM(G25:G31)</f>
        <v>28.910000000000004</v>
      </c>
      <c r="H32" s="58">
        <f t="shared" si="6"/>
        <v>24.959999999999997</v>
      </c>
      <c r="I32" s="58">
        <v>89.86</v>
      </c>
      <c r="J32" s="58">
        <f t="shared" ref="J32:L32" si="7">SUM(J25:J31)</f>
        <v>616.45000000000005</v>
      </c>
      <c r="K32" s="59"/>
      <c r="L32" s="58">
        <f t="shared" si="7"/>
        <v>72.099999999999994</v>
      </c>
    </row>
    <row r="33" spans="1:12" ht="15" x14ac:dyDescent="0.2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44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44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44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44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44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44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5" x14ac:dyDescent="0.25">
      <c r="A40" s="44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44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5"/>
      <c r="B42" s="30"/>
      <c r="C42" s="31"/>
      <c r="D42" s="32" t="s">
        <v>28</v>
      </c>
      <c r="E42" s="33"/>
      <c r="F42" s="34">
        <f>SUM(F33:F41)</f>
        <v>0</v>
      </c>
      <c r="G42" s="34">
        <f t="shared" ref="G42:L42" si="8">SUM(G33:G41)</f>
        <v>0</v>
      </c>
      <c r="H42" s="34">
        <f t="shared" si="8"/>
        <v>0</v>
      </c>
      <c r="I42" s="34">
        <f t="shared" si="8"/>
        <v>0</v>
      </c>
      <c r="J42" s="34">
        <f t="shared" si="8"/>
        <v>0</v>
      </c>
      <c r="K42" s="35"/>
      <c r="L42" s="34">
        <f t="shared" si="8"/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41" t="s">
        <v>37</v>
      </c>
      <c r="D43"/>
      <c r="E43" s="42"/>
      <c r="F43" s="43">
        <f>F32+F42</f>
        <v>577.5</v>
      </c>
      <c r="G43" s="43">
        <f t="shared" ref="G43:L43" si="9">G32+G42</f>
        <v>28.910000000000004</v>
      </c>
      <c r="H43" s="43">
        <f t="shared" si="9"/>
        <v>24.959999999999997</v>
      </c>
      <c r="I43" s="43">
        <f t="shared" si="9"/>
        <v>89.86</v>
      </c>
      <c r="J43" s="43">
        <f t="shared" si="9"/>
        <v>616.45000000000005</v>
      </c>
      <c r="K43" s="43"/>
      <c r="L43" s="43">
        <f t="shared" si="9"/>
        <v>72.099999999999994</v>
      </c>
    </row>
    <row r="44" spans="1:12" ht="15.75" thickBot="1" x14ac:dyDescent="0.3">
      <c r="A44" s="17">
        <v>1</v>
      </c>
      <c r="B44" s="18">
        <v>3</v>
      </c>
      <c r="C44" s="19" t="s">
        <v>23</v>
      </c>
      <c r="D44" s="20" t="s">
        <v>24</v>
      </c>
      <c r="E44" s="54" t="s">
        <v>50</v>
      </c>
      <c r="F44" s="55">
        <v>200</v>
      </c>
      <c r="G44" s="55">
        <v>6.19</v>
      </c>
      <c r="H44" s="55">
        <v>2.5299999999999998</v>
      </c>
      <c r="I44" s="55">
        <v>32.51</v>
      </c>
      <c r="J44" s="55">
        <v>177.7</v>
      </c>
      <c r="K44" s="56" t="s">
        <v>51</v>
      </c>
      <c r="L44" s="55">
        <v>9.92</v>
      </c>
    </row>
    <row r="45" spans="1:12" ht="15" x14ac:dyDescent="0.25">
      <c r="A45" s="21"/>
      <c r="B45" s="22"/>
      <c r="C45" s="23"/>
      <c r="D45" s="24"/>
      <c r="E45" s="51" t="s">
        <v>49</v>
      </c>
      <c r="F45" s="52">
        <v>100</v>
      </c>
      <c r="G45" s="52">
        <v>17.8</v>
      </c>
      <c r="H45" s="52">
        <v>17.5</v>
      </c>
      <c r="I45" s="52">
        <v>14.3</v>
      </c>
      <c r="J45" s="52">
        <v>286</v>
      </c>
      <c r="K45" s="53">
        <v>20</v>
      </c>
      <c r="L45" s="52">
        <v>41.92</v>
      </c>
    </row>
    <row r="46" spans="1:12" ht="15" x14ac:dyDescent="0.25">
      <c r="A46" s="21"/>
      <c r="B46" s="22"/>
      <c r="C46" s="23"/>
      <c r="D46" s="28" t="s">
        <v>25</v>
      </c>
      <c r="E46" s="54" t="s">
        <v>52</v>
      </c>
      <c r="F46" s="55">
        <v>200</v>
      </c>
      <c r="G46" s="55">
        <v>1</v>
      </c>
      <c r="H46" s="55">
        <v>0.2</v>
      </c>
      <c r="I46" s="55">
        <v>0.2</v>
      </c>
      <c r="J46" s="55">
        <v>92</v>
      </c>
      <c r="K46" s="56">
        <v>518</v>
      </c>
      <c r="L46" s="55">
        <v>12.06</v>
      </c>
    </row>
    <row r="47" spans="1:12" ht="15" x14ac:dyDescent="0.25">
      <c r="A47" s="21"/>
      <c r="B47" s="22"/>
      <c r="C47" s="23"/>
      <c r="D47" s="28" t="s">
        <v>26</v>
      </c>
      <c r="E47" s="54" t="s">
        <v>43</v>
      </c>
      <c r="F47" s="55">
        <v>37.5</v>
      </c>
      <c r="G47" s="55">
        <v>3.99</v>
      </c>
      <c r="H47" s="55">
        <v>1.69</v>
      </c>
      <c r="I47" s="55">
        <v>16.309999999999999</v>
      </c>
      <c r="J47" s="55">
        <v>102.75</v>
      </c>
      <c r="K47" s="56">
        <v>108</v>
      </c>
      <c r="L47" s="55">
        <v>2.0099999999999998</v>
      </c>
    </row>
    <row r="48" spans="1:12" ht="15" x14ac:dyDescent="0.25">
      <c r="A48" s="21"/>
      <c r="B48" s="22"/>
      <c r="C48" s="23"/>
      <c r="D48" s="28" t="s">
        <v>27</v>
      </c>
      <c r="E48" s="54"/>
      <c r="F48" s="55"/>
      <c r="G48" s="55"/>
      <c r="H48" s="55"/>
      <c r="I48" s="55"/>
      <c r="J48" s="55"/>
      <c r="K48" s="56"/>
      <c r="L48" s="55"/>
    </row>
    <row r="49" spans="1:12" ht="15" x14ac:dyDescent="0.25">
      <c r="A49" s="21"/>
      <c r="B49" s="22"/>
      <c r="C49" s="23"/>
      <c r="D49" s="24"/>
      <c r="E49" s="54" t="s">
        <v>44</v>
      </c>
      <c r="F49" s="55">
        <v>20</v>
      </c>
      <c r="G49" s="55">
        <v>1.32</v>
      </c>
      <c r="H49" s="55">
        <v>0.24</v>
      </c>
      <c r="I49" s="55">
        <v>6.68</v>
      </c>
      <c r="J49" s="55">
        <v>34.799999999999997</v>
      </c>
      <c r="K49" s="56">
        <v>109</v>
      </c>
      <c r="L49" s="55">
        <v>1.08</v>
      </c>
    </row>
    <row r="50" spans="1:12" ht="15" x14ac:dyDescent="0.25">
      <c r="A50" s="21"/>
      <c r="B50" s="22"/>
      <c r="C50" s="23"/>
      <c r="D50" s="24"/>
      <c r="E50" s="54"/>
      <c r="F50" s="55"/>
      <c r="G50" s="55"/>
      <c r="H50" s="55"/>
      <c r="I50" s="55"/>
      <c r="J50" s="55"/>
      <c r="K50" s="56"/>
      <c r="L50" s="55"/>
    </row>
    <row r="51" spans="1:12" ht="15" x14ac:dyDescent="0.25">
      <c r="A51" s="29"/>
      <c r="B51" s="30"/>
      <c r="C51" s="31"/>
      <c r="D51" s="32" t="s">
        <v>28</v>
      </c>
      <c r="E51" s="57"/>
      <c r="F51" s="58">
        <f>SUM(F44:F50)</f>
        <v>557.5</v>
      </c>
      <c r="G51" s="58">
        <f>SUM(G44:G50)</f>
        <v>30.300000000000004</v>
      </c>
      <c r="H51" s="58">
        <f>SUM(H44:H50)</f>
        <v>22.16</v>
      </c>
      <c r="I51" s="58">
        <v>115.12</v>
      </c>
      <c r="J51" s="58">
        <f>SUM(J44:J50)</f>
        <v>693.25</v>
      </c>
      <c r="K51" s="59"/>
      <c r="L51" s="58">
        <f>SUM(L44:L50)</f>
        <v>66.990000000000009</v>
      </c>
    </row>
    <row r="52" spans="1:12" ht="15" x14ac:dyDescent="0.2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54"/>
      <c r="F52" s="55"/>
      <c r="G52" s="55"/>
      <c r="H52" s="55"/>
      <c r="I52" s="55"/>
      <c r="J52" s="55"/>
      <c r="K52" s="56"/>
      <c r="L52" s="55"/>
    </row>
    <row r="53" spans="1:12" ht="15" x14ac:dyDescent="0.25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5" x14ac:dyDescent="0.25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5" x14ac:dyDescent="0.25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5" x14ac:dyDescent="0.25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5" x14ac:dyDescent="0.25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5" x14ac:dyDescent="0.2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 t="shared" ref="G61:L61" si="10">SUM(G52:G60)</f>
        <v>0</v>
      </c>
      <c r="H61" s="34">
        <f t="shared" si="10"/>
        <v>0</v>
      </c>
      <c r="I61" s="34">
        <f t="shared" si="10"/>
        <v>0</v>
      </c>
      <c r="J61" s="34">
        <f t="shared" si="10"/>
        <v>0</v>
      </c>
      <c r="K61" s="35"/>
      <c r="L61" s="34">
        <f t="shared" si="10"/>
        <v>0</v>
      </c>
    </row>
    <row r="62" spans="1:12" ht="15.75" customHeight="1" thickBot="1" x14ac:dyDescent="0.3">
      <c r="A62" s="39">
        <f>A44</f>
        <v>1</v>
      </c>
      <c r="B62" s="40">
        <f>B44</f>
        <v>3</v>
      </c>
      <c r="C62" s="41" t="s">
        <v>37</v>
      </c>
      <c r="D62"/>
      <c r="E62" s="42"/>
      <c r="F62" s="43">
        <f>F51+F61</f>
        <v>557.5</v>
      </c>
      <c r="G62" s="43">
        <f t="shared" ref="G62:L62" si="11">G51+G61</f>
        <v>30.300000000000004</v>
      </c>
      <c r="H62" s="43">
        <f t="shared" si="11"/>
        <v>22.16</v>
      </c>
      <c r="I62" s="43">
        <f t="shared" si="11"/>
        <v>115.12</v>
      </c>
      <c r="J62" s="43">
        <f t="shared" si="11"/>
        <v>693.25</v>
      </c>
      <c r="K62" s="43"/>
      <c r="L62" s="43">
        <f t="shared" si="11"/>
        <v>66.990000000000009</v>
      </c>
    </row>
    <row r="63" spans="1:12" ht="15.75" thickBot="1" x14ac:dyDescent="0.3">
      <c r="A63" s="17">
        <v>1</v>
      </c>
      <c r="B63" s="18">
        <v>4</v>
      </c>
      <c r="C63" s="19" t="s">
        <v>23</v>
      </c>
      <c r="D63" s="20" t="s">
        <v>24</v>
      </c>
      <c r="E63" s="54" t="s">
        <v>54</v>
      </c>
      <c r="F63" s="55">
        <v>200</v>
      </c>
      <c r="G63" s="55">
        <v>4.2</v>
      </c>
      <c r="H63" s="55">
        <v>8.8000000000000007</v>
      </c>
      <c r="I63" s="55">
        <v>21.8</v>
      </c>
      <c r="J63" s="55">
        <v>184</v>
      </c>
      <c r="K63" s="56">
        <v>16</v>
      </c>
      <c r="L63" s="55">
        <v>33.909999999999997</v>
      </c>
    </row>
    <row r="64" spans="1:12" ht="15" x14ac:dyDescent="0.25">
      <c r="A64" s="21"/>
      <c r="B64" s="22"/>
      <c r="C64" s="23"/>
      <c r="D64" s="24"/>
      <c r="E64" s="51" t="s">
        <v>53</v>
      </c>
      <c r="F64" s="52">
        <v>140</v>
      </c>
      <c r="G64" s="52">
        <v>13.3</v>
      </c>
      <c r="H64" s="52">
        <v>7.2</v>
      </c>
      <c r="I64" s="52">
        <v>6.3</v>
      </c>
      <c r="J64" s="52">
        <v>143</v>
      </c>
      <c r="K64" s="53">
        <v>154</v>
      </c>
      <c r="L64" s="52">
        <v>29.67</v>
      </c>
    </row>
    <row r="65" spans="1:12" ht="15" x14ac:dyDescent="0.25">
      <c r="A65" s="21"/>
      <c r="B65" s="22"/>
      <c r="C65" s="23"/>
      <c r="D65" s="28" t="s">
        <v>25</v>
      </c>
      <c r="E65" s="54" t="s">
        <v>55</v>
      </c>
      <c r="F65" s="55">
        <v>200</v>
      </c>
      <c r="G65" s="55">
        <v>3.6</v>
      </c>
      <c r="H65" s="55">
        <v>3.3</v>
      </c>
      <c r="I65" s="55">
        <v>25</v>
      </c>
      <c r="J65" s="55">
        <v>144</v>
      </c>
      <c r="K65" s="56">
        <v>25</v>
      </c>
      <c r="L65" s="55">
        <v>9.6300000000000008</v>
      </c>
    </row>
    <row r="66" spans="1:12" ht="15" x14ac:dyDescent="0.25">
      <c r="A66" s="21"/>
      <c r="B66" s="22"/>
      <c r="C66" s="23"/>
      <c r="D66" s="28" t="s">
        <v>26</v>
      </c>
      <c r="E66" s="54" t="s">
        <v>43</v>
      </c>
      <c r="F66" s="55">
        <v>37.5</v>
      </c>
      <c r="G66" s="55">
        <v>2.8</v>
      </c>
      <c r="H66" s="55">
        <v>0.3</v>
      </c>
      <c r="I66" s="55">
        <v>18.45</v>
      </c>
      <c r="J66" s="55">
        <v>88.12</v>
      </c>
      <c r="K66" s="56">
        <v>108</v>
      </c>
      <c r="L66" s="55">
        <v>2.0099999999999998</v>
      </c>
    </row>
    <row r="67" spans="1:12" ht="15" x14ac:dyDescent="0.25">
      <c r="A67" s="21"/>
      <c r="B67" s="22"/>
      <c r="C67" s="23"/>
      <c r="D67" s="28" t="s">
        <v>27</v>
      </c>
      <c r="E67" s="54"/>
      <c r="F67" s="55"/>
      <c r="G67" s="55"/>
      <c r="H67" s="55"/>
      <c r="I67" s="55"/>
      <c r="J67" s="55"/>
      <c r="K67" s="56"/>
      <c r="L67" s="55"/>
    </row>
    <row r="68" spans="1:12" ht="15" x14ac:dyDescent="0.25">
      <c r="A68" s="21"/>
      <c r="B68" s="22"/>
      <c r="C68" s="23"/>
      <c r="D68" s="24"/>
      <c r="E68" s="54" t="s">
        <v>56</v>
      </c>
      <c r="F68" s="55">
        <v>70</v>
      </c>
      <c r="G68" s="55">
        <v>1.05</v>
      </c>
      <c r="H68" s="55">
        <v>7.07</v>
      </c>
      <c r="I68" s="55">
        <v>5.95</v>
      </c>
      <c r="J68" s="55">
        <v>91.7</v>
      </c>
      <c r="K68" s="56">
        <v>4</v>
      </c>
      <c r="L68" s="55">
        <v>4.2</v>
      </c>
    </row>
    <row r="69" spans="1:12" ht="15" x14ac:dyDescent="0.25">
      <c r="A69" s="21"/>
      <c r="B69" s="22"/>
      <c r="C69" s="23"/>
      <c r="D69" s="24"/>
      <c r="E69" s="54" t="s">
        <v>44</v>
      </c>
      <c r="F69" s="55">
        <v>20</v>
      </c>
      <c r="G69" s="55">
        <v>1.32</v>
      </c>
      <c r="H69" s="55">
        <v>0.24</v>
      </c>
      <c r="I69" s="55">
        <v>6.68</v>
      </c>
      <c r="J69" s="55">
        <v>34.799999999999997</v>
      </c>
      <c r="K69" s="56">
        <v>109</v>
      </c>
      <c r="L69" s="55">
        <v>1.08</v>
      </c>
    </row>
    <row r="70" spans="1:12" ht="15.75" thickBot="1" x14ac:dyDescent="0.3">
      <c r="A70" s="29"/>
      <c r="B70" s="30"/>
      <c r="C70" s="31"/>
      <c r="D70" s="32" t="s">
        <v>28</v>
      </c>
      <c r="E70" s="57"/>
      <c r="F70" s="58">
        <f>SUM(F63:F69)</f>
        <v>667.5</v>
      </c>
      <c r="G70" s="58">
        <f t="shared" ref="G70:H70" si="12">SUM(G63:G69)</f>
        <v>26.270000000000003</v>
      </c>
      <c r="H70" s="58">
        <f t="shared" si="12"/>
        <v>26.91</v>
      </c>
      <c r="I70" s="58">
        <v>104.16</v>
      </c>
      <c r="J70" s="58">
        <f t="shared" ref="J70:L70" si="13">SUM(J63:J69)</f>
        <v>685.62</v>
      </c>
      <c r="K70" s="59"/>
      <c r="L70" s="58">
        <f t="shared" si="13"/>
        <v>80.5</v>
      </c>
    </row>
    <row r="71" spans="1:12" ht="15" x14ac:dyDescent="0.2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51"/>
      <c r="F71" s="52"/>
      <c r="G71" s="52"/>
      <c r="H71" s="52"/>
      <c r="I71" s="52"/>
      <c r="J71" s="52"/>
      <c r="K71" s="53"/>
      <c r="L71" s="52"/>
    </row>
    <row r="72" spans="1:12" ht="15" x14ac:dyDescent="0.25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5" x14ac:dyDescent="0.25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5" x14ac:dyDescent="0.2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5" x14ac:dyDescent="0.25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5" x14ac:dyDescent="0.25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5" x14ac:dyDescent="0.2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 t="shared" ref="G80:L80" si="14">SUM(G71:G79)</f>
        <v>0</v>
      </c>
      <c r="H80" s="34">
        <f t="shared" si="14"/>
        <v>0</v>
      </c>
      <c r="I80" s="34">
        <f t="shared" si="14"/>
        <v>0</v>
      </c>
      <c r="J80" s="34">
        <f t="shared" si="14"/>
        <v>0</v>
      </c>
      <c r="K80" s="35"/>
      <c r="L80" s="34">
        <f t="shared" si="14"/>
        <v>0</v>
      </c>
    </row>
    <row r="81" spans="1:12" ht="15.75" customHeight="1" thickBot="1" x14ac:dyDescent="0.3">
      <c r="A81" s="39">
        <f>A63</f>
        <v>1</v>
      </c>
      <c r="B81" s="40">
        <f>B63</f>
        <v>4</v>
      </c>
      <c r="C81" s="41" t="s">
        <v>37</v>
      </c>
      <c r="D81"/>
      <c r="E81" s="42"/>
      <c r="F81" s="43">
        <f>F70+F80</f>
        <v>667.5</v>
      </c>
      <c r="G81" s="43">
        <f t="shared" ref="G81:L81" si="15">G70+G80</f>
        <v>26.270000000000003</v>
      </c>
      <c r="H81" s="43">
        <f t="shared" si="15"/>
        <v>26.91</v>
      </c>
      <c r="I81" s="43">
        <f t="shared" si="15"/>
        <v>104.16</v>
      </c>
      <c r="J81" s="43">
        <f t="shared" si="15"/>
        <v>685.62</v>
      </c>
      <c r="K81" s="43"/>
      <c r="L81" s="43">
        <f t="shared" si="15"/>
        <v>80.5</v>
      </c>
    </row>
    <row r="82" spans="1:12" ht="15.75" thickBot="1" x14ac:dyDescent="0.3">
      <c r="A82" s="17">
        <v>1</v>
      </c>
      <c r="B82" s="18">
        <v>5</v>
      </c>
      <c r="C82" s="19" t="s">
        <v>23</v>
      </c>
      <c r="D82" s="20" t="s">
        <v>24</v>
      </c>
      <c r="E82" s="54" t="s">
        <v>58</v>
      </c>
      <c r="F82" s="55">
        <v>200</v>
      </c>
      <c r="G82" s="55">
        <v>7.38</v>
      </c>
      <c r="H82" s="55">
        <v>7.93</v>
      </c>
      <c r="I82" s="55">
        <v>29.73</v>
      </c>
      <c r="J82" s="55">
        <v>190.6</v>
      </c>
      <c r="K82" s="56">
        <v>15</v>
      </c>
      <c r="L82" s="55">
        <v>24.1</v>
      </c>
    </row>
    <row r="83" spans="1:12" ht="15" x14ac:dyDescent="0.25">
      <c r="A83" s="21"/>
      <c r="B83" s="22"/>
      <c r="C83" s="23"/>
      <c r="D83" s="24"/>
      <c r="E83" s="51" t="s">
        <v>57</v>
      </c>
      <c r="F83" s="52">
        <v>100</v>
      </c>
      <c r="G83" s="52">
        <v>19.559999999999999</v>
      </c>
      <c r="H83" s="52">
        <v>15.06</v>
      </c>
      <c r="I83" s="52">
        <v>8.89</v>
      </c>
      <c r="J83" s="52">
        <v>250.15</v>
      </c>
      <c r="K83" s="53">
        <v>404</v>
      </c>
      <c r="L83" s="52">
        <v>45.41</v>
      </c>
    </row>
    <row r="84" spans="1:12" ht="15" x14ac:dyDescent="0.25">
      <c r="A84" s="21"/>
      <c r="B84" s="22"/>
      <c r="C84" s="23"/>
      <c r="D84" s="28" t="s">
        <v>25</v>
      </c>
      <c r="E84" s="54" t="s">
        <v>59</v>
      </c>
      <c r="F84" s="55">
        <v>200</v>
      </c>
      <c r="G84" s="55">
        <v>1.4</v>
      </c>
      <c r="H84" s="55">
        <v>0</v>
      </c>
      <c r="I84" s="55">
        <v>29</v>
      </c>
      <c r="J84" s="55">
        <v>122</v>
      </c>
      <c r="K84" s="56">
        <v>503</v>
      </c>
      <c r="L84" s="55">
        <v>4.79</v>
      </c>
    </row>
    <row r="85" spans="1:12" ht="15" x14ac:dyDescent="0.25">
      <c r="A85" s="21"/>
      <c r="B85" s="22"/>
      <c r="C85" s="23"/>
      <c r="D85" s="28" t="s">
        <v>26</v>
      </c>
      <c r="E85" s="54" t="s">
        <v>60</v>
      </c>
      <c r="F85" s="55">
        <v>37.5</v>
      </c>
      <c r="G85" s="55">
        <v>2.8</v>
      </c>
      <c r="H85" s="55">
        <v>0.3</v>
      </c>
      <c r="I85" s="55">
        <v>18.45</v>
      </c>
      <c r="J85" s="55">
        <v>88.12</v>
      </c>
      <c r="K85" s="56">
        <v>108</v>
      </c>
      <c r="L85" s="55">
        <v>2.0099999999999998</v>
      </c>
    </row>
    <row r="86" spans="1:12" ht="15" x14ac:dyDescent="0.25">
      <c r="A86" s="21"/>
      <c r="B86" s="22"/>
      <c r="C86" s="23"/>
      <c r="D86" s="28" t="s">
        <v>27</v>
      </c>
      <c r="E86" s="54" t="s">
        <v>61</v>
      </c>
      <c r="F86" s="55">
        <v>150</v>
      </c>
      <c r="G86" s="55"/>
      <c r="H86" s="55"/>
      <c r="I86" s="55"/>
      <c r="J86" s="55"/>
      <c r="K86" s="56"/>
      <c r="L86" s="55">
        <v>24.3</v>
      </c>
    </row>
    <row r="87" spans="1:12" ht="15" x14ac:dyDescent="0.25">
      <c r="A87" s="21"/>
      <c r="B87" s="22"/>
      <c r="C87" s="23"/>
      <c r="D87" s="24"/>
      <c r="E87" s="54"/>
      <c r="F87" s="55"/>
      <c r="G87" s="55"/>
      <c r="H87" s="55"/>
      <c r="I87" s="55"/>
      <c r="J87" s="55"/>
      <c r="K87" s="56"/>
      <c r="L87" s="55"/>
    </row>
    <row r="88" spans="1:12" ht="15" x14ac:dyDescent="0.25">
      <c r="A88" s="21"/>
      <c r="B88" s="22"/>
      <c r="C88" s="23"/>
      <c r="D88" s="24"/>
      <c r="E88" s="54" t="s">
        <v>44</v>
      </c>
      <c r="F88" s="55">
        <v>20</v>
      </c>
      <c r="G88" s="55">
        <v>1.32</v>
      </c>
      <c r="H88" s="55">
        <v>0.24</v>
      </c>
      <c r="I88" s="55">
        <v>6.68</v>
      </c>
      <c r="J88" s="55">
        <v>34.799999999999997</v>
      </c>
      <c r="K88" s="56">
        <v>109</v>
      </c>
      <c r="L88" s="55">
        <v>1.08</v>
      </c>
    </row>
    <row r="89" spans="1:12" ht="15" x14ac:dyDescent="0.25">
      <c r="A89" s="29"/>
      <c r="B89" s="30"/>
      <c r="C89" s="31"/>
      <c r="D89" s="32" t="s">
        <v>28</v>
      </c>
      <c r="E89" s="57"/>
      <c r="F89" s="58">
        <v>707.5</v>
      </c>
      <c r="G89" s="58">
        <f t="shared" ref="G89:J89" si="16">SUM(G82:G88)</f>
        <v>32.459999999999994</v>
      </c>
      <c r="H89" s="58">
        <f t="shared" si="16"/>
        <v>23.53</v>
      </c>
      <c r="I89" s="58">
        <v>188.53</v>
      </c>
      <c r="J89" s="58">
        <f t="shared" si="16"/>
        <v>685.67</v>
      </c>
      <c r="K89" s="59"/>
      <c r="L89" s="58">
        <f t="shared" ref="L89" si="17">SUM(L82:L88)</f>
        <v>101.69</v>
      </c>
    </row>
    <row r="90" spans="1:12" ht="15.75" thickBot="1" x14ac:dyDescent="0.3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5" x14ac:dyDescent="0.25">
      <c r="A91" s="21"/>
      <c r="B91" s="22"/>
      <c r="C91" s="23"/>
      <c r="D91" s="28" t="s">
        <v>31</v>
      </c>
      <c r="E91" s="51"/>
      <c r="F91" s="52"/>
      <c r="G91" s="52"/>
      <c r="H91" s="52"/>
      <c r="I91" s="52"/>
      <c r="J91" s="52"/>
      <c r="K91" s="53"/>
      <c r="L91" s="52"/>
    </row>
    <row r="92" spans="1:12" ht="15" x14ac:dyDescent="0.25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5" x14ac:dyDescent="0.25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5" x14ac:dyDescent="0.25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5" x14ac:dyDescent="0.25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5" x14ac:dyDescent="0.2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 t="shared" ref="G99:L99" si="18">SUM(G90:G98)</f>
        <v>0</v>
      </c>
      <c r="H99" s="34">
        <f t="shared" si="18"/>
        <v>0</v>
      </c>
      <c r="I99" s="34">
        <f t="shared" si="18"/>
        <v>0</v>
      </c>
      <c r="J99" s="34">
        <f t="shared" si="18"/>
        <v>0</v>
      </c>
      <c r="K99" s="35"/>
      <c r="L99" s="34">
        <f t="shared" si="18"/>
        <v>0</v>
      </c>
    </row>
    <row r="100" spans="1:12" ht="15.75" customHeight="1" thickBot="1" x14ac:dyDescent="0.3">
      <c r="A100" s="39">
        <f>A82</f>
        <v>1</v>
      </c>
      <c r="B100" s="40">
        <f>B82</f>
        <v>5</v>
      </c>
      <c r="C100" s="41" t="s">
        <v>37</v>
      </c>
      <c r="D100"/>
      <c r="E100" s="42"/>
      <c r="F100" s="43">
        <f>F89+F99</f>
        <v>707.5</v>
      </c>
      <c r="G100" s="43">
        <f t="shared" ref="G100:L100" si="19">G89+G99</f>
        <v>32.459999999999994</v>
      </c>
      <c r="H100" s="43">
        <f t="shared" si="19"/>
        <v>23.53</v>
      </c>
      <c r="I100" s="43">
        <f t="shared" si="19"/>
        <v>188.53</v>
      </c>
      <c r="J100" s="43">
        <f t="shared" si="19"/>
        <v>685.67</v>
      </c>
      <c r="K100" s="43"/>
      <c r="L100" s="43">
        <f t="shared" si="19"/>
        <v>101.69</v>
      </c>
    </row>
    <row r="101" spans="1:12" ht="15" x14ac:dyDescent="0.25">
      <c r="A101" s="17">
        <v>2</v>
      </c>
      <c r="B101" s="18">
        <v>1</v>
      </c>
      <c r="C101" s="19" t="s">
        <v>23</v>
      </c>
      <c r="D101" s="20" t="s">
        <v>24</v>
      </c>
      <c r="E101" s="51" t="s">
        <v>62</v>
      </c>
      <c r="F101" s="52">
        <v>250</v>
      </c>
      <c r="G101" s="52">
        <v>18.899999999999999</v>
      </c>
      <c r="H101" s="52">
        <v>18.600000000000001</v>
      </c>
      <c r="I101" s="52">
        <v>49.2</v>
      </c>
      <c r="J101" s="52">
        <v>440</v>
      </c>
      <c r="K101" s="53">
        <v>22</v>
      </c>
      <c r="L101" s="52">
        <v>75.84</v>
      </c>
    </row>
    <row r="102" spans="1:12" ht="15" x14ac:dyDescent="0.25">
      <c r="A102" s="21"/>
      <c r="B102" s="22"/>
      <c r="C102" s="23"/>
      <c r="D102" s="24"/>
      <c r="E102" s="54"/>
      <c r="F102" s="55"/>
      <c r="G102" s="55"/>
      <c r="H102" s="55"/>
      <c r="I102" s="55"/>
      <c r="J102" s="55"/>
      <c r="K102" s="56"/>
      <c r="L102" s="55"/>
    </row>
    <row r="103" spans="1:12" ht="15" x14ac:dyDescent="0.25">
      <c r="A103" s="21"/>
      <c r="B103" s="22"/>
      <c r="C103" s="23"/>
      <c r="D103" s="28" t="s">
        <v>25</v>
      </c>
      <c r="E103" s="54" t="s">
        <v>63</v>
      </c>
      <c r="F103" s="55">
        <v>200</v>
      </c>
      <c r="G103" s="55">
        <v>0.7</v>
      </c>
      <c r="H103" s="55">
        <v>0.3</v>
      </c>
      <c r="I103" s="55">
        <v>22.08</v>
      </c>
      <c r="J103" s="55">
        <v>97</v>
      </c>
      <c r="K103" s="56">
        <v>519</v>
      </c>
      <c r="L103" s="55">
        <v>6.8</v>
      </c>
    </row>
    <row r="104" spans="1:12" ht="15" x14ac:dyDescent="0.25">
      <c r="A104" s="21"/>
      <c r="B104" s="22"/>
      <c r="C104" s="23"/>
      <c r="D104" s="28" t="s">
        <v>26</v>
      </c>
      <c r="E104" s="54" t="s">
        <v>43</v>
      </c>
      <c r="F104" s="55">
        <v>37.5</v>
      </c>
      <c r="G104" s="55">
        <v>2.8</v>
      </c>
      <c r="H104" s="55">
        <v>0.3</v>
      </c>
      <c r="I104" s="55">
        <v>18.45</v>
      </c>
      <c r="J104" s="55">
        <v>88.12</v>
      </c>
      <c r="K104" s="56">
        <v>108</v>
      </c>
      <c r="L104" s="55">
        <v>2.0099999999999998</v>
      </c>
    </row>
    <row r="105" spans="1:12" ht="15" x14ac:dyDescent="0.25">
      <c r="A105" s="21"/>
      <c r="B105" s="22"/>
      <c r="C105" s="23"/>
      <c r="D105" s="28" t="s">
        <v>27</v>
      </c>
      <c r="E105" s="54"/>
      <c r="F105" s="55"/>
      <c r="G105" s="55"/>
      <c r="H105" s="55"/>
      <c r="I105" s="55"/>
      <c r="J105" s="55"/>
      <c r="K105" s="56"/>
      <c r="L105" s="55"/>
    </row>
    <row r="106" spans="1:12" ht="15" x14ac:dyDescent="0.25">
      <c r="A106" s="21"/>
      <c r="B106" s="22"/>
      <c r="C106" s="23"/>
      <c r="D106" s="24"/>
      <c r="E106" s="54" t="s">
        <v>64</v>
      </c>
      <c r="F106" s="55">
        <v>70</v>
      </c>
      <c r="G106" s="55">
        <v>1.1200000000000001</v>
      </c>
      <c r="H106" s="55">
        <v>7.07</v>
      </c>
      <c r="I106" s="55">
        <v>6.72</v>
      </c>
      <c r="J106" s="55">
        <v>95.2</v>
      </c>
      <c r="K106" s="56">
        <v>4</v>
      </c>
      <c r="L106" s="55">
        <v>4.7300000000000004</v>
      </c>
    </row>
    <row r="107" spans="1:12" ht="15" x14ac:dyDescent="0.25">
      <c r="A107" s="21"/>
      <c r="B107" s="22"/>
      <c r="C107" s="23"/>
      <c r="D107" s="24"/>
      <c r="E107" s="54" t="s">
        <v>44</v>
      </c>
      <c r="F107" s="55">
        <v>20</v>
      </c>
      <c r="G107" s="55">
        <v>1.32</v>
      </c>
      <c r="H107" s="55">
        <v>0.24</v>
      </c>
      <c r="I107" s="55">
        <v>6.68</v>
      </c>
      <c r="J107" s="55">
        <v>34.799999999999997</v>
      </c>
      <c r="K107" s="56">
        <v>109</v>
      </c>
      <c r="L107" s="55">
        <v>1.08</v>
      </c>
    </row>
    <row r="108" spans="1:12" ht="15" x14ac:dyDescent="0.25">
      <c r="A108" s="29"/>
      <c r="B108" s="30"/>
      <c r="C108" s="31"/>
      <c r="D108" s="32" t="s">
        <v>28</v>
      </c>
      <c r="E108" s="57"/>
      <c r="F108" s="58">
        <f>SUM(F101:F107)</f>
        <v>577.5</v>
      </c>
      <c r="G108" s="58">
        <f t="shared" ref="G108:H108" si="20">SUM(G101:G107)</f>
        <v>24.84</v>
      </c>
      <c r="H108" s="58">
        <f t="shared" si="20"/>
        <v>26.51</v>
      </c>
      <c r="I108" s="58">
        <v>130.91</v>
      </c>
      <c r="J108" s="58">
        <f t="shared" ref="J108:L108" si="21">SUM(J101:J107)</f>
        <v>755.12</v>
      </c>
      <c r="K108" s="59"/>
      <c r="L108" s="58">
        <f t="shared" si="21"/>
        <v>90.460000000000008</v>
      </c>
    </row>
    <row r="109" spans="1:12" ht="15" x14ac:dyDescent="0.2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5" x14ac:dyDescent="0.25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5" x14ac:dyDescent="0.25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5" x14ac:dyDescent="0.25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5" x14ac:dyDescent="0.25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5" x14ac:dyDescent="0.25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5" x14ac:dyDescent="0.25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 t="shared" ref="G118:J118" si="22">SUM(G109:G117)</f>
        <v>0</v>
      </c>
      <c r="H118" s="34">
        <f t="shared" si="22"/>
        <v>0</v>
      </c>
      <c r="I118" s="34">
        <f t="shared" si="22"/>
        <v>0</v>
      </c>
      <c r="J118" s="34">
        <f t="shared" si="22"/>
        <v>0</v>
      </c>
      <c r="K118" s="35"/>
      <c r="L118" s="34">
        <f t="shared" ref="L118" si="23">SUM(L109:L117)</f>
        <v>0</v>
      </c>
    </row>
    <row r="119" spans="1:12" ht="26.25" thickBot="1" x14ac:dyDescent="0.3">
      <c r="A119" s="39">
        <f>A101</f>
        <v>2</v>
      </c>
      <c r="B119" s="40">
        <f>B101</f>
        <v>1</v>
      </c>
      <c r="C119" s="41" t="s">
        <v>37</v>
      </c>
      <c r="D119"/>
      <c r="E119" s="42"/>
      <c r="F119" s="43">
        <f>F108+F118</f>
        <v>577.5</v>
      </c>
      <c r="G119" s="43">
        <f t="shared" ref="G119:L119" si="24">G108+G118</f>
        <v>24.84</v>
      </c>
      <c r="H119" s="43">
        <f t="shared" si="24"/>
        <v>26.51</v>
      </c>
      <c r="I119" s="43">
        <f t="shared" si="24"/>
        <v>130.91</v>
      </c>
      <c r="J119" s="43">
        <f t="shared" si="24"/>
        <v>755.12</v>
      </c>
      <c r="K119" s="43"/>
      <c r="L119" s="43">
        <f t="shared" si="24"/>
        <v>90.460000000000008</v>
      </c>
    </row>
    <row r="120" spans="1:12" ht="15" x14ac:dyDescent="0.25">
      <c r="A120" s="44">
        <v>2</v>
      </c>
      <c r="B120" s="22">
        <v>2</v>
      </c>
      <c r="C120" s="19" t="s">
        <v>23</v>
      </c>
      <c r="D120" s="20" t="s">
        <v>24</v>
      </c>
      <c r="E120" s="60" t="s">
        <v>65</v>
      </c>
      <c r="F120" s="61">
        <v>250</v>
      </c>
      <c r="G120" s="52">
        <v>33.299999999999997</v>
      </c>
      <c r="H120" s="52">
        <v>36.78</v>
      </c>
      <c r="I120" s="52">
        <v>39.75</v>
      </c>
      <c r="J120" s="52">
        <v>631.95000000000005</v>
      </c>
      <c r="K120" s="53">
        <v>313</v>
      </c>
      <c r="L120" s="52">
        <v>81.459999999999994</v>
      </c>
    </row>
    <row r="121" spans="1:12" ht="15" x14ac:dyDescent="0.25">
      <c r="A121" s="44"/>
      <c r="B121" s="22"/>
      <c r="C121" s="23"/>
      <c r="D121" s="24"/>
      <c r="E121" s="54" t="s">
        <v>46</v>
      </c>
      <c r="F121" s="55">
        <v>40</v>
      </c>
      <c r="G121" s="55">
        <v>5.0999999999999996</v>
      </c>
      <c r="H121" s="55">
        <v>4.5999999999999996</v>
      </c>
      <c r="I121" s="55">
        <v>0.28000000000000003</v>
      </c>
      <c r="J121" s="55">
        <v>62.8</v>
      </c>
      <c r="K121" s="56">
        <v>18</v>
      </c>
      <c r="L121" s="55">
        <v>13</v>
      </c>
    </row>
    <row r="122" spans="1:12" ht="15" x14ac:dyDescent="0.25">
      <c r="A122" s="44"/>
      <c r="B122" s="22"/>
      <c r="C122" s="23"/>
      <c r="D122" s="28" t="s">
        <v>25</v>
      </c>
      <c r="E122" s="62" t="s">
        <v>41</v>
      </c>
      <c r="F122" s="55">
        <v>200</v>
      </c>
      <c r="G122" s="55">
        <v>0.1</v>
      </c>
      <c r="H122" s="55">
        <v>0</v>
      </c>
      <c r="I122" s="55">
        <v>15</v>
      </c>
      <c r="J122" s="55">
        <v>60</v>
      </c>
      <c r="K122" s="56">
        <v>26</v>
      </c>
      <c r="L122" s="55">
        <v>1.47</v>
      </c>
    </row>
    <row r="123" spans="1:12" ht="15" x14ac:dyDescent="0.25">
      <c r="A123" s="44"/>
      <c r="B123" s="22"/>
      <c r="C123" s="23"/>
      <c r="D123" s="28" t="s">
        <v>26</v>
      </c>
      <c r="E123" s="54" t="s">
        <v>43</v>
      </c>
      <c r="F123" s="55">
        <v>40</v>
      </c>
      <c r="G123" s="55">
        <v>2.8</v>
      </c>
      <c r="H123" s="55">
        <v>0.3</v>
      </c>
      <c r="I123" s="55">
        <v>18.45</v>
      </c>
      <c r="J123" s="55">
        <v>88.12</v>
      </c>
      <c r="K123" s="56">
        <v>108</v>
      </c>
      <c r="L123" s="55">
        <v>2.0099999999999998</v>
      </c>
    </row>
    <row r="124" spans="1:12" ht="15" x14ac:dyDescent="0.25">
      <c r="A124" s="44"/>
      <c r="B124" s="22"/>
      <c r="C124" s="23"/>
      <c r="D124" s="28" t="s">
        <v>27</v>
      </c>
      <c r="E124" s="54"/>
      <c r="F124" s="55"/>
      <c r="G124" s="55"/>
      <c r="H124" s="55"/>
      <c r="I124" s="55"/>
      <c r="J124" s="55"/>
      <c r="K124" s="56"/>
      <c r="L124" s="55"/>
    </row>
    <row r="125" spans="1:12" ht="15" x14ac:dyDescent="0.25">
      <c r="A125" s="44"/>
      <c r="B125" s="22"/>
      <c r="C125" s="23"/>
      <c r="D125" s="24"/>
      <c r="E125" s="54"/>
      <c r="F125" s="55"/>
      <c r="G125" s="55"/>
      <c r="H125" s="55"/>
      <c r="I125" s="55"/>
      <c r="J125" s="55"/>
      <c r="K125" s="56"/>
      <c r="L125" s="55"/>
    </row>
    <row r="126" spans="1:12" ht="15" x14ac:dyDescent="0.25">
      <c r="A126" s="44"/>
      <c r="B126" s="22"/>
      <c r="C126" s="23"/>
      <c r="D126" s="24"/>
      <c r="E126" s="54" t="s">
        <v>44</v>
      </c>
      <c r="F126" s="55">
        <v>20</v>
      </c>
      <c r="G126" s="55">
        <v>1.32</v>
      </c>
      <c r="H126" s="55">
        <v>0.24</v>
      </c>
      <c r="I126" s="55">
        <v>6.68</v>
      </c>
      <c r="J126" s="55">
        <v>34.799999999999997</v>
      </c>
      <c r="K126" s="56">
        <v>109</v>
      </c>
      <c r="L126" s="55">
        <v>1.08</v>
      </c>
    </row>
    <row r="127" spans="1:12" ht="15" x14ac:dyDescent="0.25">
      <c r="A127" s="45"/>
      <c r="B127" s="30"/>
      <c r="C127" s="31"/>
      <c r="D127" s="32" t="s">
        <v>28</v>
      </c>
      <c r="E127" s="57"/>
      <c r="F127" s="58">
        <f>SUM(F120:F126)</f>
        <v>550</v>
      </c>
      <c r="G127" s="58">
        <f t="shared" ref="G127:J127" si="25">SUM(G120:G126)</f>
        <v>42.62</v>
      </c>
      <c r="H127" s="58">
        <f t="shared" si="25"/>
        <v>41.92</v>
      </c>
      <c r="I127" s="58">
        <v>115.05</v>
      </c>
      <c r="J127" s="58">
        <f t="shared" si="25"/>
        <v>877.67</v>
      </c>
      <c r="K127" s="59"/>
      <c r="L127" s="58">
        <f t="shared" ref="L127" si="26">SUM(L120:L126)</f>
        <v>99.02</v>
      </c>
    </row>
    <row r="128" spans="1:12" ht="15" x14ac:dyDescent="0.2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ht="15" x14ac:dyDescent="0.25">
      <c r="A129" s="44"/>
      <c r="B129" s="22"/>
      <c r="C129" s="23"/>
      <c r="D129" s="28" t="s">
        <v>31</v>
      </c>
      <c r="E129" s="25"/>
      <c r="F129" s="26"/>
      <c r="G129" s="26"/>
      <c r="H129" s="26"/>
      <c r="I129" s="26"/>
      <c r="J129" s="26"/>
      <c r="K129" s="27"/>
      <c r="L129" s="26"/>
    </row>
    <row r="130" spans="1:12" ht="15" x14ac:dyDescent="0.25">
      <c r="A130" s="44"/>
      <c r="B130" s="22"/>
      <c r="C130" s="23"/>
      <c r="D130" s="28" t="s">
        <v>32</v>
      </c>
      <c r="E130" s="25"/>
      <c r="F130" s="26"/>
      <c r="G130" s="26"/>
      <c r="H130" s="26"/>
      <c r="I130" s="26"/>
      <c r="J130" s="26"/>
      <c r="K130" s="27"/>
      <c r="L130" s="26"/>
    </row>
    <row r="131" spans="1:12" ht="15" x14ac:dyDescent="0.25">
      <c r="A131" s="44"/>
      <c r="B131" s="22"/>
      <c r="C131" s="23"/>
      <c r="D131" s="28" t="s">
        <v>33</v>
      </c>
      <c r="E131" s="25"/>
      <c r="F131" s="26"/>
      <c r="G131" s="26"/>
      <c r="H131" s="26"/>
      <c r="I131" s="26"/>
      <c r="J131" s="26"/>
      <c r="K131" s="27"/>
      <c r="L131" s="26"/>
    </row>
    <row r="132" spans="1:12" ht="15" x14ac:dyDescent="0.25">
      <c r="A132" s="44"/>
      <c r="B132" s="22"/>
      <c r="C132" s="23"/>
      <c r="D132" s="28" t="s">
        <v>34</v>
      </c>
      <c r="E132" s="25"/>
      <c r="F132" s="26"/>
      <c r="G132" s="26"/>
      <c r="H132" s="26"/>
      <c r="I132" s="26"/>
      <c r="J132" s="26"/>
      <c r="K132" s="27"/>
      <c r="L132" s="26"/>
    </row>
    <row r="133" spans="1:12" ht="15" x14ac:dyDescent="0.25">
      <c r="A133" s="44"/>
      <c r="B133" s="22"/>
      <c r="C133" s="23"/>
      <c r="D133" s="28" t="s">
        <v>35</v>
      </c>
      <c r="E133" s="25"/>
      <c r="F133" s="26"/>
      <c r="G133" s="26"/>
      <c r="H133" s="26"/>
      <c r="I133" s="26"/>
      <c r="J133" s="26"/>
      <c r="K133" s="27"/>
      <c r="L133" s="26"/>
    </row>
    <row r="134" spans="1:12" ht="15" x14ac:dyDescent="0.25">
      <c r="A134" s="44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5" x14ac:dyDescent="0.25">
      <c r="A135" s="44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4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5"/>
      <c r="B137" s="30"/>
      <c r="C137" s="31"/>
      <c r="D137" s="32" t="s">
        <v>28</v>
      </c>
      <c r="E137" s="33"/>
      <c r="F137" s="34">
        <f>SUM(F128:F136)</f>
        <v>0</v>
      </c>
      <c r="G137" s="34">
        <f t="shared" ref="G137:J137" si="27">SUM(G128:G136)</f>
        <v>0</v>
      </c>
      <c r="H137" s="34">
        <f t="shared" si="27"/>
        <v>0</v>
      </c>
      <c r="I137" s="34">
        <f t="shared" si="27"/>
        <v>0</v>
      </c>
      <c r="J137" s="34">
        <f t="shared" si="27"/>
        <v>0</v>
      </c>
      <c r="K137" s="35"/>
      <c r="L137" s="34">
        <f t="shared" ref="L137" si="28">SUM(L128:L136)</f>
        <v>0</v>
      </c>
    </row>
    <row r="138" spans="1:12" ht="26.25" thickBot="1" x14ac:dyDescent="0.3">
      <c r="A138" s="46">
        <f>A120</f>
        <v>2</v>
      </c>
      <c r="B138" s="46">
        <f>B120</f>
        <v>2</v>
      </c>
      <c r="C138" s="41" t="s">
        <v>37</v>
      </c>
      <c r="D138"/>
      <c r="E138" s="42"/>
      <c r="F138" s="43">
        <f>F127+F137</f>
        <v>550</v>
      </c>
      <c r="G138" s="43">
        <f t="shared" ref="G138:L138" si="29">G127+G137</f>
        <v>42.62</v>
      </c>
      <c r="H138" s="43">
        <f t="shared" si="29"/>
        <v>41.92</v>
      </c>
      <c r="I138" s="43">
        <f t="shared" si="29"/>
        <v>115.05</v>
      </c>
      <c r="J138" s="43">
        <f t="shared" si="29"/>
        <v>877.67</v>
      </c>
      <c r="K138" s="43"/>
      <c r="L138" s="43">
        <f t="shared" si="29"/>
        <v>99.02</v>
      </c>
    </row>
    <row r="139" spans="1:12" ht="15" x14ac:dyDescent="0.25">
      <c r="A139" s="17">
        <v>2</v>
      </c>
      <c r="B139" s="18">
        <v>3</v>
      </c>
      <c r="C139" s="19" t="s">
        <v>23</v>
      </c>
      <c r="D139" s="20" t="s">
        <v>24</v>
      </c>
      <c r="E139" s="51" t="s">
        <v>66</v>
      </c>
      <c r="F139" s="52">
        <v>250</v>
      </c>
      <c r="G139" s="52">
        <v>19.7</v>
      </c>
      <c r="H139" s="52">
        <v>20.57</v>
      </c>
      <c r="I139" s="52">
        <v>22.71</v>
      </c>
      <c r="J139" s="52">
        <v>354</v>
      </c>
      <c r="K139" s="53">
        <v>407</v>
      </c>
      <c r="L139" s="52">
        <v>60.64</v>
      </c>
    </row>
    <row r="140" spans="1:12" ht="15" x14ac:dyDescent="0.25">
      <c r="A140" s="21"/>
      <c r="B140" s="22"/>
      <c r="C140" s="23"/>
      <c r="D140" s="24"/>
      <c r="E140" s="54"/>
      <c r="F140" s="55"/>
      <c r="G140" s="55"/>
      <c r="H140" s="55"/>
      <c r="I140" s="55"/>
      <c r="J140" s="55"/>
      <c r="K140" s="56"/>
      <c r="L140" s="55"/>
    </row>
    <row r="141" spans="1:12" ht="15" x14ac:dyDescent="0.25">
      <c r="A141" s="21"/>
      <c r="B141" s="22"/>
      <c r="C141" s="23"/>
      <c r="D141" s="28" t="s">
        <v>25</v>
      </c>
      <c r="E141" s="62" t="s">
        <v>67</v>
      </c>
      <c r="F141" s="55">
        <v>200</v>
      </c>
      <c r="G141" s="55">
        <v>10</v>
      </c>
      <c r="H141" s="55">
        <v>6.4</v>
      </c>
      <c r="I141" s="55">
        <v>17</v>
      </c>
      <c r="J141" s="55">
        <v>174</v>
      </c>
      <c r="K141" s="56">
        <v>517</v>
      </c>
      <c r="L141" s="55">
        <v>25.3</v>
      </c>
    </row>
    <row r="142" spans="1:12" ht="15.75" customHeight="1" x14ac:dyDescent="0.25">
      <c r="A142" s="21"/>
      <c r="B142" s="22"/>
      <c r="C142" s="23"/>
      <c r="D142" s="28" t="s">
        <v>26</v>
      </c>
      <c r="E142" s="54" t="s">
        <v>43</v>
      </c>
      <c r="F142" s="55">
        <v>37.5</v>
      </c>
      <c r="G142" s="55">
        <v>2.8</v>
      </c>
      <c r="H142" s="55">
        <v>0.3</v>
      </c>
      <c r="I142" s="55">
        <v>18.45</v>
      </c>
      <c r="J142" s="55">
        <v>88.12</v>
      </c>
      <c r="K142" s="56">
        <v>108</v>
      </c>
      <c r="L142" s="55">
        <v>2.1</v>
      </c>
    </row>
    <row r="143" spans="1:12" ht="15" x14ac:dyDescent="0.25">
      <c r="A143" s="21"/>
      <c r="B143" s="22"/>
      <c r="C143" s="23"/>
      <c r="D143" s="28" t="s">
        <v>27</v>
      </c>
      <c r="E143" s="54"/>
      <c r="F143" s="55"/>
      <c r="G143" s="55"/>
      <c r="H143" s="55"/>
      <c r="I143" s="55"/>
      <c r="J143" s="55"/>
      <c r="K143" s="56"/>
      <c r="L143" s="55"/>
    </row>
    <row r="144" spans="1:12" ht="15" x14ac:dyDescent="0.25">
      <c r="A144" s="21"/>
      <c r="B144" s="22"/>
      <c r="C144" s="23"/>
      <c r="D144" s="24"/>
      <c r="E144" s="54" t="s">
        <v>68</v>
      </c>
      <c r="F144" s="55">
        <v>70</v>
      </c>
      <c r="G144" s="55">
        <v>0.77</v>
      </c>
      <c r="H144" s="55">
        <v>7.07</v>
      </c>
      <c r="I144" s="55">
        <v>6.37</v>
      </c>
      <c r="J144" s="55">
        <v>92.4</v>
      </c>
      <c r="K144" s="56">
        <v>7</v>
      </c>
      <c r="L144" s="55">
        <v>4</v>
      </c>
    </row>
    <row r="145" spans="1:12" ht="15" x14ac:dyDescent="0.25">
      <c r="A145" s="21"/>
      <c r="B145" s="22"/>
      <c r="C145" s="23"/>
      <c r="D145" s="24"/>
      <c r="E145" s="54" t="s">
        <v>44</v>
      </c>
      <c r="F145" s="55">
        <v>20</v>
      </c>
      <c r="G145" s="55">
        <v>1.32</v>
      </c>
      <c r="H145" s="55">
        <v>0.24</v>
      </c>
      <c r="I145" s="55">
        <v>6.68</v>
      </c>
      <c r="J145" s="55">
        <v>34.799999999999997</v>
      </c>
      <c r="K145" s="56">
        <v>109</v>
      </c>
      <c r="L145" s="55">
        <v>1.03</v>
      </c>
    </row>
    <row r="146" spans="1:12" ht="15" x14ac:dyDescent="0.25">
      <c r="A146" s="29"/>
      <c r="B146" s="30"/>
      <c r="C146" s="31"/>
      <c r="D146" s="32" t="s">
        <v>28</v>
      </c>
      <c r="E146" s="57"/>
      <c r="F146" s="58">
        <f>SUM(F139:F145)</f>
        <v>577.5</v>
      </c>
      <c r="G146" s="58">
        <f t="shared" ref="G146:J146" si="30">SUM(G139:G145)</f>
        <v>34.590000000000003</v>
      </c>
      <c r="H146" s="58">
        <f t="shared" si="30"/>
        <v>34.580000000000005</v>
      </c>
      <c r="I146" s="58">
        <f t="shared" si="30"/>
        <v>71.210000000000008</v>
      </c>
      <c r="J146" s="58">
        <f t="shared" si="30"/>
        <v>743.31999999999994</v>
      </c>
      <c r="K146" s="59"/>
      <c r="L146" s="58">
        <f t="shared" ref="L146" si="31">SUM(L139:L145)</f>
        <v>93.07</v>
      </c>
    </row>
    <row r="147" spans="1:12" ht="15" x14ac:dyDescent="0.2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ht="15" x14ac:dyDescent="0.25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26"/>
      <c r="K148" s="27"/>
      <c r="L148" s="26"/>
    </row>
    <row r="149" spans="1:12" ht="15" x14ac:dyDescent="0.25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26"/>
      <c r="K149" s="27"/>
      <c r="L149" s="26"/>
    </row>
    <row r="150" spans="1:12" ht="15" x14ac:dyDescent="0.25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26"/>
      <c r="K150" s="27"/>
      <c r="L150" s="26"/>
    </row>
    <row r="151" spans="1:12" ht="15" x14ac:dyDescent="0.25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26"/>
      <c r="K151" s="27"/>
      <c r="L151" s="26"/>
    </row>
    <row r="152" spans="1:12" ht="15" x14ac:dyDescent="0.25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26"/>
      <c r="K152" s="27"/>
      <c r="L152" s="26"/>
    </row>
    <row r="153" spans="1:12" ht="15" x14ac:dyDescent="0.25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 t="shared" ref="G156:J156" si="32">SUM(G147:G155)</f>
        <v>0</v>
      </c>
      <c r="H156" s="34">
        <f t="shared" si="32"/>
        <v>0</v>
      </c>
      <c r="I156" s="34">
        <f t="shared" si="32"/>
        <v>0</v>
      </c>
      <c r="J156" s="34">
        <f t="shared" si="32"/>
        <v>0</v>
      </c>
      <c r="K156" s="35"/>
      <c r="L156" s="34">
        <f t="shared" ref="L156" si="33">SUM(L147:L155)</f>
        <v>0</v>
      </c>
    </row>
    <row r="157" spans="1:12" ht="26.25" thickBot="1" x14ac:dyDescent="0.3">
      <c r="A157" s="39">
        <f>A139</f>
        <v>2</v>
      </c>
      <c r="B157" s="40">
        <f>B139</f>
        <v>3</v>
      </c>
      <c r="C157" s="41" t="s">
        <v>37</v>
      </c>
      <c r="D157"/>
      <c r="E157" s="42"/>
      <c r="F157" s="43">
        <f>F146+F156</f>
        <v>577.5</v>
      </c>
      <c r="G157" s="43">
        <f t="shared" ref="G157:L157" si="34">G146+G156</f>
        <v>34.590000000000003</v>
      </c>
      <c r="H157" s="43">
        <f t="shared" si="34"/>
        <v>34.580000000000005</v>
      </c>
      <c r="I157" s="43">
        <f t="shared" si="34"/>
        <v>71.210000000000008</v>
      </c>
      <c r="J157" s="43">
        <f t="shared" si="34"/>
        <v>743.31999999999994</v>
      </c>
      <c r="K157" s="43"/>
      <c r="L157" s="43">
        <f t="shared" si="34"/>
        <v>93.07</v>
      </c>
    </row>
    <row r="158" spans="1:12" ht="15" x14ac:dyDescent="0.25">
      <c r="A158" s="17">
        <v>2</v>
      </c>
      <c r="B158" s="18">
        <v>4</v>
      </c>
      <c r="C158" s="19" t="s">
        <v>23</v>
      </c>
      <c r="D158" s="20" t="s">
        <v>24</v>
      </c>
      <c r="E158" s="60" t="s">
        <v>69</v>
      </c>
      <c r="F158" s="52">
        <v>250</v>
      </c>
      <c r="G158" s="52">
        <v>20.399999999999999</v>
      </c>
      <c r="H158" s="52">
        <v>21.8</v>
      </c>
      <c r="I158" s="52">
        <v>37.799999999999997</v>
      </c>
      <c r="J158" s="52">
        <v>382</v>
      </c>
      <c r="K158" s="53">
        <v>364</v>
      </c>
      <c r="L158" s="52">
        <v>100.69</v>
      </c>
    </row>
    <row r="159" spans="1:12" ht="15" x14ac:dyDescent="0.25">
      <c r="A159" s="21"/>
      <c r="B159" s="22"/>
      <c r="C159" s="23"/>
      <c r="D159" s="24"/>
      <c r="E159" s="54"/>
      <c r="F159" s="55"/>
      <c r="G159" s="55"/>
      <c r="H159" s="55"/>
      <c r="I159" s="55"/>
      <c r="J159" s="55"/>
      <c r="K159" s="56"/>
      <c r="L159" s="55"/>
    </row>
    <row r="160" spans="1:12" ht="15" x14ac:dyDescent="0.25">
      <c r="A160" s="21"/>
      <c r="B160" s="22"/>
      <c r="C160" s="23"/>
      <c r="D160" s="28" t="s">
        <v>25</v>
      </c>
      <c r="E160" s="62" t="s">
        <v>52</v>
      </c>
      <c r="F160" s="55">
        <v>200</v>
      </c>
      <c r="G160" s="55">
        <v>1</v>
      </c>
      <c r="H160" s="55">
        <v>0.2</v>
      </c>
      <c r="I160" s="55">
        <v>0.2</v>
      </c>
      <c r="J160" s="55">
        <v>92</v>
      </c>
      <c r="K160" s="56">
        <v>518</v>
      </c>
      <c r="L160" s="55">
        <v>12.49</v>
      </c>
    </row>
    <row r="161" spans="1:12" ht="15" x14ac:dyDescent="0.25">
      <c r="A161" s="21"/>
      <c r="B161" s="22"/>
      <c r="C161" s="23"/>
      <c r="D161" s="28" t="s">
        <v>26</v>
      </c>
      <c r="E161" s="54" t="s">
        <v>43</v>
      </c>
      <c r="F161" s="55">
        <v>37.5</v>
      </c>
      <c r="G161" s="55">
        <v>3.99</v>
      </c>
      <c r="H161" s="55">
        <v>2.8</v>
      </c>
      <c r="I161" s="55">
        <v>0.3</v>
      </c>
      <c r="J161" s="55">
        <v>18.45</v>
      </c>
      <c r="K161" s="56">
        <v>108</v>
      </c>
      <c r="L161" s="55">
        <v>2.0099999999999998</v>
      </c>
    </row>
    <row r="162" spans="1:12" ht="15" x14ac:dyDescent="0.25">
      <c r="A162" s="21"/>
      <c r="B162" s="22"/>
      <c r="C162" s="23"/>
      <c r="D162" s="28" t="s">
        <v>27</v>
      </c>
      <c r="E162" s="54"/>
      <c r="F162" s="55"/>
      <c r="G162" s="55"/>
      <c r="H162" s="55"/>
      <c r="I162" s="55"/>
      <c r="J162" s="55"/>
      <c r="K162" s="56"/>
      <c r="L162" s="55"/>
    </row>
    <row r="163" spans="1:12" ht="15" x14ac:dyDescent="0.25">
      <c r="A163" s="21"/>
      <c r="B163" s="22"/>
      <c r="C163" s="23"/>
      <c r="D163" s="24"/>
      <c r="E163" s="54" t="s">
        <v>44</v>
      </c>
      <c r="F163" s="55">
        <v>20</v>
      </c>
      <c r="G163" s="55">
        <v>1.32</v>
      </c>
      <c r="H163" s="55">
        <v>0.24</v>
      </c>
      <c r="I163" s="55">
        <v>6.68</v>
      </c>
      <c r="J163" s="55">
        <v>34.799999999999997</v>
      </c>
      <c r="K163" s="56">
        <v>109</v>
      </c>
      <c r="L163" s="55">
        <v>1.08</v>
      </c>
    </row>
    <row r="164" spans="1:12" ht="15" x14ac:dyDescent="0.25">
      <c r="A164" s="21"/>
      <c r="B164" s="22"/>
      <c r="C164" s="23"/>
      <c r="D164" s="24"/>
      <c r="E164" s="62" t="s">
        <v>70</v>
      </c>
      <c r="F164" s="55">
        <v>70</v>
      </c>
      <c r="G164" s="55">
        <v>0.77</v>
      </c>
      <c r="H164" s="55">
        <v>7.07</v>
      </c>
      <c r="I164" s="55">
        <v>7.42</v>
      </c>
      <c r="J164" s="55">
        <v>96.6</v>
      </c>
      <c r="K164" s="56">
        <v>2</v>
      </c>
      <c r="L164" s="55">
        <v>6.72</v>
      </c>
    </row>
    <row r="165" spans="1:12" ht="15" x14ac:dyDescent="0.25">
      <c r="A165" s="29"/>
      <c r="B165" s="30"/>
      <c r="C165" s="31"/>
      <c r="D165" s="32" t="s">
        <v>28</v>
      </c>
      <c r="E165" s="57"/>
      <c r="F165" s="58">
        <f>SUM(F158:F164)</f>
        <v>577.5</v>
      </c>
      <c r="G165" s="58">
        <f t="shared" ref="G165:J165" si="35">SUM(G158:G164)</f>
        <v>27.48</v>
      </c>
      <c r="H165" s="58">
        <f t="shared" si="35"/>
        <v>32.11</v>
      </c>
      <c r="I165" s="58">
        <f t="shared" si="35"/>
        <v>52.4</v>
      </c>
      <c r="J165" s="58">
        <f t="shared" si="35"/>
        <v>623.85</v>
      </c>
      <c r="K165" s="59"/>
      <c r="L165" s="58">
        <f t="shared" ref="L165" si="36">SUM(L158:L164)</f>
        <v>122.99</v>
      </c>
    </row>
    <row r="166" spans="1:12" ht="15" x14ac:dyDescent="0.2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ht="15" x14ac:dyDescent="0.25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26"/>
      <c r="K167" s="27"/>
      <c r="L167" s="26"/>
    </row>
    <row r="168" spans="1:12" ht="15" x14ac:dyDescent="0.25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26"/>
      <c r="K168" s="27"/>
      <c r="L168" s="26"/>
    </row>
    <row r="169" spans="1:12" ht="15" x14ac:dyDescent="0.2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15" x14ac:dyDescent="0.25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ht="15" x14ac:dyDescent="0.25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26"/>
      <c r="K171" s="27"/>
      <c r="L171" s="26"/>
    </row>
    <row r="172" spans="1:12" ht="15" x14ac:dyDescent="0.25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 t="shared" ref="G175:J175" si="37">SUM(G166:G174)</f>
        <v>0</v>
      </c>
      <c r="H175" s="34">
        <f t="shared" si="37"/>
        <v>0</v>
      </c>
      <c r="I175" s="34">
        <f t="shared" si="37"/>
        <v>0</v>
      </c>
      <c r="J175" s="34">
        <f t="shared" si="37"/>
        <v>0</v>
      </c>
      <c r="K175" s="35"/>
      <c r="L175" s="34">
        <f t="shared" ref="L175" si="38">SUM(L166:L174)</f>
        <v>0</v>
      </c>
    </row>
    <row r="176" spans="1:12" ht="26.25" thickBot="1" x14ac:dyDescent="0.3">
      <c r="A176" s="39">
        <f>A158</f>
        <v>2</v>
      </c>
      <c r="B176" s="40">
        <f>B158</f>
        <v>4</v>
      </c>
      <c r="C176" s="41" t="s">
        <v>37</v>
      </c>
      <c r="D176"/>
      <c r="E176" s="42"/>
      <c r="F176" s="43">
        <f>F165+F175</f>
        <v>577.5</v>
      </c>
      <c r="G176" s="43">
        <f t="shared" ref="G176:L176" si="39">G165+G175</f>
        <v>27.48</v>
      </c>
      <c r="H176" s="43">
        <f t="shared" si="39"/>
        <v>32.11</v>
      </c>
      <c r="I176" s="43">
        <f t="shared" si="39"/>
        <v>52.4</v>
      </c>
      <c r="J176" s="43">
        <f t="shared" si="39"/>
        <v>623.85</v>
      </c>
      <c r="K176" s="43"/>
      <c r="L176" s="43">
        <f t="shared" si="39"/>
        <v>122.99</v>
      </c>
    </row>
    <row r="177" spans="1:12" ht="15.75" thickBot="1" x14ac:dyDescent="0.3">
      <c r="A177" s="17">
        <v>2</v>
      </c>
      <c r="B177" s="18">
        <v>5</v>
      </c>
      <c r="C177" s="19" t="s">
        <v>23</v>
      </c>
      <c r="D177" s="20" t="s">
        <v>24</v>
      </c>
      <c r="E177" s="62" t="s">
        <v>72</v>
      </c>
      <c r="F177" s="55">
        <v>150</v>
      </c>
      <c r="G177" s="55">
        <v>4.93</v>
      </c>
      <c r="H177" s="55">
        <v>6.84</v>
      </c>
      <c r="I177" s="55">
        <v>30.76</v>
      </c>
      <c r="J177" s="55">
        <v>204.3</v>
      </c>
      <c r="K177" s="56">
        <v>244</v>
      </c>
      <c r="L177" s="55">
        <v>10.39</v>
      </c>
    </row>
    <row r="178" spans="1:12" ht="15" x14ac:dyDescent="0.25">
      <c r="A178" s="21"/>
      <c r="B178" s="22"/>
      <c r="C178" s="23"/>
      <c r="D178" s="24"/>
      <c r="E178" s="60" t="s">
        <v>71</v>
      </c>
      <c r="F178" s="52">
        <v>100</v>
      </c>
      <c r="G178" s="52">
        <v>17.8</v>
      </c>
      <c r="H178" s="52">
        <v>17.5</v>
      </c>
      <c r="I178" s="52">
        <v>14.3</v>
      </c>
      <c r="J178" s="52">
        <v>286</v>
      </c>
      <c r="K178" s="53">
        <v>20</v>
      </c>
      <c r="L178" s="52">
        <v>40.6</v>
      </c>
    </row>
    <row r="179" spans="1:12" ht="15" x14ac:dyDescent="0.25">
      <c r="A179" s="21"/>
      <c r="B179" s="22"/>
      <c r="C179" s="23"/>
      <c r="D179" s="28" t="s">
        <v>25</v>
      </c>
      <c r="E179" s="62" t="s">
        <v>59</v>
      </c>
      <c r="F179" s="55">
        <v>200</v>
      </c>
      <c r="G179" s="55">
        <v>1.4</v>
      </c>
      <c r="H179" s="55">
        <v>0</v>
      </c>
      <c r="I179" s="55">
        <v>29</v>
      </c>
      <c r="J179" s="55">
        <v>122</v>
      </c>
      <c r="K179" s="56">
        <v>503</v>
      </c>
      <c r="L179" s="55">
        <v>4.79</v>
      </c>
    </row>
    <row r="180" spans="1:12" ht="15" x14ac:dyDescent="0.25">
      <c r="A180" s="21"/>
      <c r="B180" s="22"/>
      <c r="C180" s="23"/>
      <c r="D180" s="28" t="s">
        <v>26</v>
      </c>
      <c r="E180" s="54" t="s">
        <v>43</v>
      </c>
      <c r="F180" s="55">
        <v>37.5</v>
      </c>
      <c r="G180" s="55">
        <v>2.8</v>
      </c>
      <c r="H180" s="55">
        <v>0.3</v>
      </c>
      <c r="I180" s="55">
        <v>18.45</v>
      </c>
      <c r="J180" s="55">
        <v>88.12</v>
      </c>
      <c r="K180" s="56">
        <v>108</v>
      </c>
      <c r="L180" s="55">
        <v>2.0099999999999998</v>
      </c>
    </row>
    <row r="181" spans="1:12" ht="15" x14ac:dyDescent="0.25">
      <c r="A181" s="21"/>
      <c r="B181" s="22"/>
      <c r="C181" s="23"/>
      <c r="D181" s="28" t="s">
        <v>27</v>
      </c>
      <c r="E181" s="54"/>
      <c r="F181" s="55"/>
      <c r="G181" s="55"/>
      <c r="H181" s="55"/>
      <c r="I181" s="55"/>
      <c r="J181" s="55"/>
      <c r="K181" s="56"/>
      <c r="L181" s="55"/>
    </row>
    <row r="182" spans="1:12" ht="15" x14ac:dyDescent="0.25">
      <c r="A182" s="21"/>
      <c r="B182" s="22"/>
      <c r="C182" s="23"/>
      <c r="D182" s="24"/>
      <c r="E182" s="54" t="s">
        <v>44</v>
      </c>
      <c r="F182" s="55">
        <v>20</v>
      </c>
      <c r="G182" s="55">
        <v>1.32</v>
      </c>
      <c r="H182" s="55">
        <v>0.24</v>
      </c>
      <c r="I182" s="55">
        <v>6.68</v>
      </c>
      <c r="J182" s="55">
        <v>34.799999999999997</v>
      </c>
      <c r="K182" s="56">
        <v>109</v>
      </c>
      <c r="L182" s="55">
        <v>1.08</v>
      </c>
    </row>
    <row r="183" spans="1:12" ht="15" x14ac:dyDescent="0.25">
      <c r="A183" s="21"/>
      <c r="B183" s="22"/>
      <c r="C183" s="23"/>
      <c r="D183" s="24"/>
      <c r="E183" s="62" t="s">
        <v>73</v>
      </c>
      <c r="F183" s="55">
        <v>50</v>
      </c>
      <c r="G183" s="55">
        <v>0.54</v>
      </c>
      <c r="H183" s="55">
        <v>1.86</v>
      </c>
      <c r="I183" s="55">
        <v>3.47</v>
      </c>
      <c r="J183" s="55">
        <v>32.799999999999997</v>
      </c>
      <c r="K183" s="56">
        <v>453</v>
      </c>
      <c r="L183" s="55">
        <v>2.08</v>
      </c>
    </row>
    <row r="184" spans="1:12" ht="15.75" customHeight="1" x14ac:dyDescent="0.25">
      <c r="A184" s="29"/>
      <c r="B184" s="30"/>
      <c r="C184" s="31"/>
      <c r="D184" s="32" t="s">
        <v>28</v>
      </c>
      <c r="E184" s="57"/>
      <c r="F184" s="58">
        <f>SUM(F177:F183)</f>
        <v>557.5</v>
      </c>
      <c r="G184" s="58">
        <f t="shared" ref="G184:J184" si="40">SUM(G177:G183)</f>
        <v>28.79</v>
      </c>
      <c r="H184" s="58">
        <f t="shared" si="40"/>
        <v>26.74</v>
      </c>
      <c r="I184" s="58">
        <f t="shared" si="40"/>
        <v>102.66</v>
      </c>
      <c r="J184" s="58">
        <f t="shared" si="40"/>
        <v>768.01999999999987</v>
      </c>
      <c r="K184" s="59"/>
      <c r="L184" s="58">
        <f t="shared" ref="L184" si="41">SUM(L177:L183)</f>
        <v>60.949999999999996</v>
      </c>
    </row>
    <row r="185" spans="1:12" ht="15.75" thickBot="1" x14ac:dyDescent="0.3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ht="15" x14ac:dyDescent="0.25">
      <c r="A186" s="21"/>
      <c r="B186" s="22"/>
      <c r="C186" s="23"/>
      <c r="D186" s="28" t="s">
        <v>31</v>
      </c>
      <c r="E186" s="60"/>
      <c r="F186" s="52"/>
      <c r="G186" s="52"/>
      <c r="H186" s="52"/>
      <c r="I186" s="52"/>
      <c r="J186" s="52"/>
      <c r="K186" s="53"/>
      <c r="L186" s="52"/>
    </row>
    <row r="187" spans="1:12" ht="15" x14ac:dyDescent="0.25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ht="15" x14ac:dyDescent="0.2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15" x14ac:dyDescent="0.25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ht="15" x14ac:dyDescent="0.25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ht="15" x14ac:dyDescent="0.25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 t="shared" ref="G194:J194" si="42">SUM(G185:G193)</f>
        <v>0</v>
      </c>
      <c r="H194" s="34">
        <f t="shared" si="42"/>
        <v>0</v>
      </c>
      <c r="I194" s="34">
        <f t="shared" si="42"/>
        <v>0</v>
      </c>
      <c r="J194" s="34">
        <f t="shared" si="42"/>
        <v>0</v>
      </c>
      <c r="K194" s="35"/>
      <c r="L194" s="34">
        <f t="shared" ref="L194" si="43">SUM(L185:L193)</f>
        <v>0</v>
      </c>
    </row>
    <row r="195" spans="1:12" ht="26.25" thickBot="1" x14ac:dyDescent="0.3">
      <c r="A195" s="39">
        <f>A177</f>
        <v>2</v>
      </c>
      <c r="B195" s="40">
        <f>B177</f>
        <v>5</v>
      </c>
      <c r="C195" s="41" t="s">
        <v>37</v>
      </c>
      <c r="D195"/>
      <c r="E195" s="42"/>
      <c r="F195" s="43">
        <f>F184+F194</f>
        <v>557.5</v>
      </c>
      <c r="G195" s="43">
        <f t="shared" ref="G195:L195" si="44">G184+G194</f>
        <v>28.79</v>
      </c>
      <c r="H195" s="43">
        <f t="shared" si="44"/>
        <v>26.74</v>
      </c>
      <c r="I195" s="43">
        <f t="shared" si="44"/>
        <v>102.66</v>
      </c>
      <c r="J195" s="43">
        <f t="shared" si="44"/>
        <v>768.01999999999987</v>
      </c>
      <c r="K195" s="43"/>
      <c r="L195" s="43">
        <f t="shared" si="44"/>
        <v>60.949999999999996</v>
      </c>
    </row>
    <row r="196" spans="1:12" ht="51.75" thickBot="1" x14ac:dyDescent="0.3">
      <c r="A196" s="47"/>
      <c r="B196" s="48"/>
      <c r="C196" s="49" t="s">
        <v>38</v>
      </c>
      <c r="D196"/>
      <c r="E196"/>
      <c r="F196" s="50">
        <f>(F24+F43+F62+F81+F100+F119+F138+F157+F176+F195)/(IF(F24=0,0,1)+IF(F43=0,0,1)+IF(F62=0,0,1)+IF(F81=0,0,1)+IF(F100=0,0,1)+IF(F119=0,0,1)+IF(F138=0,0,1)+IF(F157=0,0,1)+IF(F176=0,0,1)+IF(F195=0,0,1))</f>
        <v>591</v>
      </c>
      <c r="G196" s="50">
        <f t="shared" ref="G196:J196" si="45">(G24+G43+G62+G81+G100+G119+G138+G157+G176+G195)/(IF(G24=0,0,1)+IF(G43=0,0,1)+IF(G62=0,0,1)+IF(G81=0,0,1)+IF(G100=0,0,1)+IF(G119=0,0,1)+IF(G138=0,0,1)+IF(G157=0,0,1)+IF(G176=0,0,1)+IF(G195=0,0,1))</f>
        <v>31.134000000000004</v>
      </c>
      <c r="H196" s="50">
        <f t="shared" si="45"/>
        <v>29.137</v>
      </c>
      <c r="I196" s="50">
        <f t="shared" si="45"/>
        <v>105.873</v>
      </c>
      <c r="J196" s="50">
        <f t="shared" si="45"/>
        <v>723.255</v>
      </c>
      <c r="K196" s="50"/>
      <c r="L196" s="50">
        <f t="shared" ref="L196" si="46">(L24+L43+L62+L81+L100+L119+L138+L157+L176+L195)/(IF(L24=0,0,1)+IF(L43=0,0,1)+IF(L62=0,0,1)+IF(L81=0,0,1)+IF(L100=0,0,1)+IF(L119=0,0,1)+IF(L138=0,0,1)+IF(L157=0,0,1)+IF(L176=0,0,1)+IF(L195=0,0,1))</f>
        <v>85.497</v>
      </c>
    </row>
  </sheetData>
  <mergeCells count="2">
    <mergeCell ref="H2:K2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2025-03-11T03:50:35Z</dcterms:modified>
</cp:coreProperties>
</file>